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6380" windowHeight="8175" tabRatio="360" activeTab="0"/>
  </bookViews>
  <sheets>
    <sheet name="所属団体情報" sheetId="1" r:id="rId1"/>
    <sheet name="参加申込書" sheetId="2" r:id="rId2"/>
    <sheet name="AD&amp;撮影申込書" sheetId="3" r:id="rId3"/>
    <sheet name="帯同審判" sheetId="4" r:id="rId4"/>
    <sheet name="振込金総括表" sheetId="5" r:id="rId5"/>
  </sheets>
  <definedNames/>
  <calcPr fullCalcOnLoad="1"/>
</workbook>
</file>

<file path=xl/comments1.xml><?xml version="1.0" encoding="utf-8"?>
<comments xmlns="http://schemas.openxmlformats.org/spreadsheetml/2006/main">
  <authors>
    <author>Masato Ishida</author>
  </authors>
  <commentList>
    <comment ref="C17" authorId="0">
      <text>
        <r>
          <rPr>
            <b/>
            <sz val="9"/>
            <rFont val="ＭＳ Ｐゴシック"/>
            <family val="3"/>
          </rPr>
          <t>代表者以外の方が振込をする場合にのみ上書き記載してください</t>
        </r>
      </text>
    </comment>
  </commentList>
</comments>
</file>

<file path=xl/sharedStrings.xml><?xml version="1.0" encoding="utf-8"?>
<sst xmlns="http://schemas.openxmlformats.org/spreadsheetml/2006/main" count="234" uniqueCount="143">
  <si>
    <t>※ フリガナも記入してください。</t>
  </si>
  <si>
    <t>女子</t>
  </si>
  <si>
    <t>男子</t>
  </si>
  <si>
    <t>No.</t>
  </si>
  <si>
    <t>選手氏名</t>
  </si>
  <si>
    <t>選手登録番号</t>
  </si>
  <si>
    <t>カテゴリー</t>
  </si>
  <si>
    <t>カテゴリー</t>
  </si>
  <si>
    <t>№</t>
  </si>
  <si>
    <t>フリガナ</t>
  </si>
  <si>
    <t>氏　　　　　名</t>
  </si>
  <si>
    <t>大会参加申込書</t>
  </si>
  <si>
    <t>登録番号(6ケタ)</t>
  </si>
  <si>
    <t>※フリガナもご記入ください。</t>
  </si>
  <si>
    <t>振込金総括表</t>
  </si>
  <si>
    <t>①</t>
  </si>
  <si>
    <t>②</t>
  </si>
  <si>
    <t>③</t>
  </si>
  <si>
    <t>④</t>
  </si>
  <si>
    <t>⑤</t>
  </si>
  <si>
    <t>⑥</t>
  </si>
  <si>
    <t>⑧</t>
  </si>
  <si>
    <t>⑨</t>
  </si>
  <si>
    <t>※1選手、1カテゴリーのみのエントリーとなります。(重複不可)</t>
  </si>
  <si>
    <t>円</t>
  </si>
  <si>
    <t>男子</t>
  </si>
  <si>
    <t>女子</t>
  </si>
  <si>
    <t>合計</t>
  </si>
  <si>
    <t>個</t>
  </si>
  <si>
    <t>台</t>
  </si>
  <si>
    <t>単価</t>
  </si>
  <si>
    <t>×</t>
  </si>
  <si>
    <t>円　＝</t>
  </si>
  <si>
    <t>小計</t>
  </si>
  <si>
    <t>大会参加費</t>
  </si>
  <si>
    <t>弁当</t>
  </si>
  <si>
    <t>13・14才　(ジュニア)</t>
  </si>
  <si>
    <t>15・16才　(ジュニア)</t>
  </si>
  <si>
    <t>17・18才　(ジュニア)</t>
  </si>
  <si>
    <t>19～29才　(マスターズ)</t>
  </si>
  <si>
    <t>30～39才　(マスターズ)</t>
  </si>
  <si>
    <t>40～49才　(マスターズ)</t>
  </si>
  <si>
    <t>50才以上　(マスターズ)</t>
  </si>
  <si>
    <t>　　　　　　※期限までにお振込みがない場合は、参加申込書が無効となります。</t>
  </si>
  <si>
    <t>　　　　　　※期限以降の変更による大会参加費の返金はいたしません。</t>
  </si>
  <si>
    <t>普通　　　１４２６７５７</t>
  </si>
  <si>
    <t>振込者名　</t>
  </si>
  <si>
    <t>　　　　　 ご依頼人の欄には、「株式会社」や「特定非営利活動法人NPO」</t>
  </si>
  <si>
    <t xml:space="preserve">           「公益一般社団」などは除いてカタカナ10文字でチーム名が</t>
  </si>
  <si>
    <t>　　　　　　わかるように振込してください。</t>
  </si>
  <si>
    <t>銀行名　　川崎信用金庫　　　　支店名　本店営業部</t>
  </si>
  <si>
    <t>口座名義　公益財団法人川崎市スポーツ協会　会長齊藤義晴　　　</t>
  </si>
  <si>
    <t>振込方法</t>
  </si>
  <si>
    <t>注意事項</t>
  </si>
  <si>
    <t>※ご提供時間予定/午前11:00～　ゴミの回収は14:00まで</t>
  </si>
  <si>
    <t>臨時駐車場</t>
  </si>
  <si>
    <t>※臨時駐車場は必ず毎日出庫してください。無断で24時間駐車は禁止です。但し、バスの24時間駐車を希望の</t>
  </si>
  <si>
    <t>　際は事前に、川崎市スポーツ協会谷合宛ご連絡ください。</t>
  </si>
  <si>
    <t>　ﾒｰﾙｱﾄﾞﾚｽ　　taikyo@aurora.ocn.ne.jp</t>
  </si>
  <si>
    <t>　公益財団法人川崎市スポーツ協会　事務局　谷合(たにあい) 宛て</t>
  </si>
  <si>
    <t>※審判、役員等で委嘱を受ける方は、チームの申込みの中には含まず、それぞれの委嘱を受けた</t>
  </si>
  <si>
    <t>　責任者に申請していただきますよう、お願い申しあげます。</t>
  </si>
  <si>
    <t>※返金がある場合は、大会当日現金にて、返金いたしますので、代表者(受領いただく方)は、ご印鑑</t>
  </si>
  <si>
    <t>　(認印可)をご持参ください。</t>
  </si>
  <si>
    <t>枚</t>
  </si>
  <si>
    <t>振込口座情報</t>
  </si>
  <si>
    <t>12月19日(金)　昼食弁当お茶付き</t>
  </si>
  <si>
    <t>12月20日(土)　昼食弁当お茶付き</t>
  </si>
  <si>
    <t>12月21日(日)　昼食弁当お茶付き</t>
  </si>
  <si>
    <t>自家用車　12月19日(金)</t>
  </si>
  <si>
    <t>自家用車　12月20日(土)</t>
  </si>
  <si>
    <t>自家用車　12月21日(日)</t>
  </si>
  <si>
    <t>バス　　　12月19日(金)</t>
  </si>
  <si>
    <t>バス　　　12月20日(土)</t>
  </si>
  <si>
    <t>バス　　　12月21日(日)</t>
  </si>
  <si>
    <t>⑥19～29才　男女(ﾏｽﾀｰｽﾞ)</t>
  </si>
  <si>
    <t>⑦30～39才　男女(ﾏｽﾀｰｽﾞ)</t>
  </si>
  <si>
    <t>⑧40～49才　男女(ﾏｽﾀｰｽﾞ)</t>
  </si>
  <si>
    <t>⑨50才以上　男女(ﾏｽﾀｰｽﾞ)</t>
  </si>
  <si>
    <t>10才以下　(ジュニア)</t>
  </si>
  <si>
    <t>11・12才　(ジュニア)</t>
  </si>
  <si>
    <t>⑦</t>
  </si>
  <si>
    <t>⑩</t>
  </si>
  <si>
    <t>⑪</t>
  </si>
  <si>
    <t>所属団体情報</t>
  </si>
  <si>
    <t>所属団体フリガナ</t>
  </si>
  <si>
    <t>所属団体名</t>
  </si>
  <si>
    <t>代表者フリガナ</t>
  </si>
  <si>
    <t>代表者名</t>
  </si>
  <si>
    <t>郵便番号</t>
  </si>
  <si>
    <t>住所 1</t>
  </si>
  <si>
    <t>住所 2</t>
  </si>
  <si>
    <t>TEL (ハイフンなし)</t>
  </si>
  <si>
    <t>FAX (ハイフンなし)</t>
  </si>
  <si>
    <t>E-mail</t>
  </si>
  <si>
    <t>参加費用等振込者情報</t>
  </si>
  <si>
    <t>振込者フリガナ</t>
  </si>
  <si>
    <t>振込者名</t>
  </si>
  <si>
    <t>TEL (ハイフンなし)</t>
  </si>
  <si>
    <t>FAX (ハイフンなし)</t>
  </si>
  <si>
    <t>川崎市長杯争奪2014国際トランポリンジャパンオープン</t>
  </si>
  <si>
    <t>⑩ｼﾞｬﾊﾟﾝｵｰﾌﾟﾝ　男女</t>
  </si>
  <si>
    <t>⑪社会人　男女</t>
  </si>
  <si>
    <t>①10才以下　男女(年齢別)</t>
  </si>
  <si>
    <t>②11・12才　男女(年齢別)</t>
  </si>
  <si>
    <t>③13・14才　男女(年齢別)</t>
  </si>
  <si>
    <t>④15・16才　男女(年齢別)</t>
  </si>
  <si>
    <t>⑤17・18才　男女(年齢別)</t>
  </si>
  <si>
    <t>種別</t>
  </si>
  <si>
    <t>監督・コーチ</t>
  </si>
  <si>
    <t>スポッター</t>
  </si>
  <si>
    <t>トレーナー</t>
  </si>
  <si>
    <t>※選手はこの表に入力しないでください</t>
  </si>
  <si>
    <t>撮影許可証 (最大2枚まで)</t>
  </si>
  <si>
    <t>※監督・コーチ 1 名の AD を発行します (2名以上で男女がいる場合にのみ 2 名分)</t>
  </si>
  <si>
    <t>※トレーナー1名の AD を発行します。(男女選手がいる場合は 2 名分)</t>
  </si>
  <si>
    <t>※監督・コーチは必ず登録番号を記入してください</t>
  </si>
  <si>
    <t>※コーチ資格のないスポッターおよびトレーナーについては登録番号の記載は必要ありません</t>
  </si>
  <si>
    <t>※コーチ以外でスポッターマットを持つ方については、危険を回避できると思われる適切な方を指名ください</t>
  </si>
  <si>
    <t>※コーチ資格を持たない方だけでのADカード申請はできません。必ずコーチと共に申請してください</t>
  </si>
  <si>
    <t>※そのグループで試技を行う選手が、他の選手のスポッターマットを持っても問題ありません(適切な方を指名ください)</t>
  </si>
  <si>
    <t>※複数のクラブを兼任されている監督・コーチは、いずれかの団体でのみ AD の申込をしてください</t>
  </si>
  <si>
    <t>※大会期間中、ADカードがない方は競技フロアに入ることができません</t>
  </si>
  <si>
    <t>※大会当日受付または、申込み期限を過ぎてのAD発行はいたしませんので十分ご注意ください</t>
  </si>
  <si>
    <t>※スポッター 2 名分の AD を発行します (男女選手がいる場合にのみ 4 名分)</t>
  </si>
  <si>
    <t>※弁当と駐車場の申込み内容の変更及びキャンセルは、12月2日(月)までとなります。</t>
  </si>
  <si>
    <t>社会人</t>
  </si>
  <si>
    <t>ジャパンオープン</t>
  </si>
  <si>
    <t>帯同審判</t>
  </si>
  <si>
    <t>※審判を帯同できる場合は、審判の種別および登録番号を忘れず記入してください</t>
  </si>
  <si>
    <t>名</t>
  </si>
  <si>
    <t>選手合計</t>
  </si>
  <si>
    <t>参加費合計 (A)</t>
  </si>
  <si>
    <t>※人数を選択してください</t>
  </si>
  <si>
    <t>帯同審判料 (B)</t>
  </si>
  <si>
    <t>弁当申込み合計（D）</t>
  </si>
  <si>
    <t>駐車場申込み合計 (D)</t>
  </si>
  <si>
    <t>　　　　　　お振込総額A+B+C+D</t>
  </si>
  <si>
    <t>　　　　　　※取扱日ではなく、口座入金の日付けが11月24日までです、ご注意ください。</t>
  </si>
  <si>
    <t>　連絡方法はメールでお受けいたします。</t>
  </si>
  <si>
    <t>スポッター</t>
  </si>
  <si>
    <t>AD カード &amp; 撮影許可証申請</t>
  </si>
  <si>
    <t>　振込期限は、平成25年11月24日（月）までです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</si>
</sst>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"/>
  </numFmts>
  <fonts count="55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84" fontId="8" fillId="33" borderId="18" xfId="0" applyNumberFormat="1" applyFont="1" applyFill="1" applyBorder="1" applyAlignment="1">
      <alignment vertical="center"/>
    </xf>
    <xf numFmtId="184" fontId="8" fillId="33" borderId="19" xfId="0" applyNumberFormat="1" applyFont="1" applyFill="1" applyBorder="1" applyAlignment="1">
      <alignment vertical="center"/>
    </xf>
    <xf numFmtId="184" fontId="8" fillId="33" borderId="0" xfId="0" applyNumberFormat="1" applyFont="1" applyFill="1" applyBorder="1" applyAlignment="1">
      <alignment vertical="center"/>
    </xf>
    <xf numFmtId="184" fontId="8" fillId="33" borderId="28" xfId="0" applyNumberFormat="1" applyFont="1" applyFill="1" applyBorder="1" applyAlignment="1">
      <alignment vertical="center"/>
    </xf>
    <xf numFmtId="184" fontId="8" fillId="0" borderId="0" xfId="0" applyNumberFormat="1" applyFont="1" applyAlignment="1">
      <alignment/>
    </xf>
    <xf numFmtId="184" fontId="7" fillId="33" borderId="33" xfId="0" applyNumberFormat="1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84" fontId="8" fillId="33" borderId="35" xfId="0" applyNumberFormat="1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 indent="2"/>
    </xf>
    <xf numFmtId="0" fontId="6" fillId="0" borderId="2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34" borderId="42" xfId="0" applyFont="1" applyFill="1" applyBorder="1" applyAlignment="1">
      <alignment horizontal="right" vertical="center"/>
    </xf>
    <xf numFmtId="0" fontId="0" fillId="36" borderId="42" xfId="0" applyFill="1" applyBorder="1" applyAlignment="1" applyProtection="1">
      <alignment horizontal="center" vertical="center"/>
      <protection locked="0"/>
    </xf>
    <xf numFmtId="0" fontId="9" fillId="36" borderId="4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right" vertical="center"/>
    </xf>
    <xf numFmtId="0" fontId="40" fillId="34" borderId="0" xfId="43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 horizontal="left" vertical="center"/>
    </xf>
    <xf numFmtId="189" fontId="0" fillId="36" borderId="42" xfId="0" applyNumberFormat="1" applyFill="1" applyBorder="1" applyAlignment="1" applyProtection="1">
      <alignment horizontal="center" vertical="center"/>
      <protection locked="0"/>
    </xf>
    <xf numFmtId="189" fontId="9" fillId="36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184" fontId="8" fillId="33" borderId="18" xfId="0" applyNumberFormat="1" applyFont="1" applyFill="1" applyBorder="1" applyAlignment="1">
      <alignment horizontal="center" vertical="center"/>
    </xf>
    <xf numFmtId="184" fontId="8" fillId="33" borderId="19" xfId="0" applyNumberFormat="1" applyFont="1" applyFill="1" applyBorder="1" applyAlignment="1">
      <alignment horizontal="center" vertical="center"/>
    </xf>
    <xf numFmtId="184" fontId="8" fillId="0" borderId="28" xfId="0" applyNumberFormat="1" applyFont="1" applyFill="1" applyBorder="1" applyAlignment="1" applyProtection="1">
      <alignment vertical="center"/>
      <protection locked="0"/>
    </xf>
    <xf numFmtId="184" fontId="8" fillId="0" borderId="19" xfId="0" applyNumberFormat="1" applyFont="1" applyFill="1" applyBorder="1" applyAlignment="1" applyProtection="1">
      <alignment vertical="center"/>
      <protection locked="0"/>
    </xf>
    <xf numFmtId="184" fontId="8" fillId="0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184" fontId="16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184" fontId="8" fillId="33" borderId="0" xfId="0" applyNumberFormat="1" applyFont="1" applyFill="1" applyBorder="1" applyAlignment="1">
      <alignment horizontal="center" vertical="center"/>
    </xf>
    <xf numFmtId="184" fontId="8" fillId="33" borderId="49" xfId="0" applyNumberFormat="1" applyFont="1" applyFill="1" applyBorder="1" applyAlignment="1">
      <alignment horizontal="center" vertical="center"/>
    </xf>
    <xf numFmtId="184" fontId="8" fillId="33" borderId="50" xfId="0" applyNumberFormat="1" applyFont="1" applyFill="1" applyBorder="1" applyAlignment="1">
      <alignment horizontal="center" vertical="center"/>
    </xf>
    <xf numFmtId="184" fontId="7" fillId="33" borderId="35" xfId="0" applyNumberFormat="1" applyFont="1" applyFill="1" applyBorder="1" applyAlignment="1">
      <alignment vertical="center"/>
    </xf>
    <xf numFmtId="184" fontId="8" fillId="33" borderId="51" xfId="0" applyNumberFormat="1" applyFont="1" applyFill="1" applyBorder="1" applyAlignment="1">
      <alignment horizontal="center" vertical="center"/>
    </xf>
    <xf numFmtId="184" fontId="8" fillId="0" borderId="52" xfId="0" applyNumberFormat="1" applyFont="1" applyFill="1" applyBorder="1" applyAlignment="1" applyProtection="1">
      <alignment horizontal="center" vertical="center"/>
      <protection locked="0"/>
    </xf>
    <xf numFmtId="184" fontId="8" fillId="0" borderId="53" xfId="0" applyNumberFormat="1" applyFont="1" applyFill="1" applyBorder="1" applyAlignment="1" applyProtection="1">
      <alignment horizontal="center" vertical="center"/>
      <protection locked="0"/>
    </xf>
    <xf numFmtId="184" fontId="8" fillId="0" borderId="54" xfId="0" applyNumberFormat="1" applyFont="1" applyFill="1" applyBorder="1" applyAlignment="1" applyProtection="1">
      <alignment horizontal="center" vertical="center"/>
      <protection locked="0"/>
    </xf>
    <xf numFmtId="189" fontId="9" fillId="36" borderId="55" xfId="0" applyNumberFormat="1" applyFont="1" applyFill="1" applyBorder="1" applyAlignment="1" applyProtection="1">
      <alignment horizontal="left" vertical="center"/>
      <protection locked="0"/>
    </xf>
    <xf numFmtId="189" fontId="9" fillId="36" borderId="56" xfId="0" applyNumberFormat="1" applyFont="1" applyFill="1" applyBorder="1" applyAlignment="1" applyProtection="1">
      <alignment horizontal="left" vertical="center"/>
      <protection locked="0"/>
    </xf>
    <xf numFmtId="189" fontId="0" fillId="36" borderId="42" xfId="0" applyNumberFormat="1" applyFill="1" applyBorder="1" applyAlignment="1" applyProtection="1">
      <alignment horizontal="left" vertical="center"/>
      <protection locked="0"/>
    </xf>
    <xf numFmtId="189" fontId="40" fillId="36" borderId="42" xfId="43" applyNumberFormat="1" applyFill="1" applyBorder="1" applyAlignment="1" applyProtection="1">
      <alignment horizontal="left" vertical="center"/>
      <protection locked="0"/>
    </xf>
    <xf numFmtId="0" fontId="9" fillId="36" borderId="55" xfId="0" applyFont="1" applyFill="1" applyBorder="1" applyAlignment="1" applyProtection="1">
      <alignment horizontal="left" vertical="center"/>
      <protection locked="0"/>
    </xf>
    <xf numFmtId="0" fontId="9" fillId="36" borderId="56" xfId="0" applyFont="1" applyFill="1" applyBorder="1" applyAlignment="1" applyProtection="1">
      <alignment horizontal="left" vertical="center"/>
      <protection locked="0"/>
    </xf>
    <xf numFmtId="49" fontId="0" fillId="36" borderId="42" xfId="0" applyNumberFormat="1" applyFill="1" applyBorder="1" applyAlignment="1" applyProtection="1">
      <alignment horizontal="left" vertical="center"/>
      <protection locked="0"/>
    </xf>
    <xf numFmtId="0" fontId="40" fillId="36" borderId="42" xfId="43" applyFill="1" applyBorder="1" applyAlignment="1" applyProtection="1">
      <alignment horizontal="left" vertical="center"/>
      <protection locked="0"/>
    </xf>
    <xf numFmtId="0" fontId="0" fillId="36" borderId="42" xfId="0" applyFill="1" applyBorder="1" applyAlignment="1" applyProtection="1">
      <alignment horizontal="left" vertical="center"/>
      <protection locked="0"/>
    </xf>
    <xf numFmtId="0" fontId="4" fillId="34" borderId="42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0" fillId="34" borderId="42" xfId="0" applyFill="1" applyBorder="1" applyAlignment="1" applyProtection="1">
      <alignment horizontal="center" vertical="center"/>
      <protection locked="0"/>
    </xf>
    <xf numFmtId="0" fontId="9" fillId="34" borderId="42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37" borderId="63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9" fontId="10" fillId="0" borderId="0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9" borderId="65" xfId="0" applyFont="1" applyFill="1" applyBorder="1" applyAlignment="1">
      <alignment horizontal="center" vertical="center"/>
    </xf>
    <xf numFmtId="0" fontId="0" fillId="9" borderId="6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67" xfId="0" applyFont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47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0" fontId="8" fillId="0" borderId="7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189" fontId="14" fillId="0" borderId="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0" workbookViewId="0" topLeftCell="A1">
      <selection activeCell="D7" sqref="D7:E7"/>
    </sheetView>
  </sheetViews>
  <sheetFormatPr defaultColWidth="9.00390625" defaultRowHeight="13.5"/>
  <cols>
    <col min="1" max="1" width="3.25390625" style="70" customWidth="1"/>
    <col min="2" max="2" width="9.00390625" style="70" customWidth="1"/>
    <col min="3" max="3" width="19.50390625" style="70" customWidth="1"/>
    <col min="4" max="5" width="24.75390625" style="70" customWidth="1"/>
    <col min="6" max="16384" width="9.00390625" style="70" customWidth="1"/>
  </cols>
  <sheetData>
    <row r="1" ht="13.5"/>
    <row r="2" spans="2:6" ht="13.5">
      <c r="B2" s="69"/>
      <c r="C2" s="69"/>
      <c r="D2" s="69"/>
      <c r="E2" s="69"/>
      <c r="F2" s="69"/>
    </row>
    <row r="3" spans="2:6" ht="18.75">
      <c r="B3" s="69"/>
      <c r="C3" s="127" t="s">
        <v>100</v>
      </c>
      <c r="D3" s="127"/>
      <c r="E3" s="127"/>
      <c r="F3" s="69"/>
    </row>
    <row r="4" spans="2:6" ht="13.5">
      <c r="B4" s="69"/>
      <c r="C4" s="69"/>
      <c r="D4" s="69"/>
      <c r="E4" s="69"/>
      <c r="F4" s="69"/>
    </row>
    <row r="5" spans="2:6" ht="14.25">
      <c r="B5" s="69"/>
      <c r="C5" s="128" t="s">
        <v>84</v>
      </c>
      <c r="D5" s="128"/>
      <c r="E5" s="128"/>
      <c r="F5" s="69"/>
    </row>
    <row r="6" spans="2:6" ht="18.75" customHeight="1">
      <c r="B6" s="69"/>
      <c r="C6" s="71" t="s">
        <v>85</v>
      </c>
      <c r="D6" s="129"/>
      <c r="E6" s="129"/>
      <c r="F6" s="69"/>
    </row>
    <row r="7" spans="2:6" ht="35.25" customHeight="1">
      <c r="B7" s="69"/>
      <c r="C7" s="71" t="s">
        <v>86</v>
      </c>
      <c r="D7" s="130"/>
      <c r="E7" s="130"/>
      <c r="F7" s="69"/>
    </row>
    <row r="8" spans="2:6" ht="18.75" customHeight="1">
      <c r="B8" s="69"/>
      <c r="C8" s="71" t="s">
        <v>87</v>
      </c>
      <c r="D8" s="72"/>
      <c r="E8" s="72"/>
      <c r="F8" s="69"/>
    </row>
    <row r="9" spans="2:6" ht="35.25" customHeight="1">
      <c r="B9" s="69"/>
      <c r="C9" s="71" t="s">
        <v>88</v>
      </c>
      <c r="D9" s="73"/>
      <c r="E9" s="73"/>
      <c r="F9" s="69"/>
    </row>
    <row r="10" spans="2:6" ht="19.5" customHeight="1">
      <c r="B10" s="69"/>
      <c r="C10" s="71" t="s">
        <v>89</v>
      </c>
      <c r="D10" s="121"/>
      <c r="E10" s="122"/>
      <c r="F10" s="69"/>
    </row>
    <row r="11" spans="2:6" ht="19.5" customHeight="1">
      <c r="B11" s="69"/>
      <c r="C11" s="71" t="s">
        <v>90</v>
      </c>
      <c r="D11" s="121"/>
      <c r="E11" s="122"/>
      <c r="F11" s="69"/>
    </row>
    <row r="12" spans="2:6" ht="19.5" customHeight="1">
      <c r="B12" s="69"/>
      <c r="C12" s="71" t="s">
        <v>91</v>
      </c>
      <c r="D12" s="121"/>
      <c r="E12" s="122"/>
      <c r="F12" s="69"/>
    </row>
    <row r="13" spans="2:6" ht="19.5" customHeight="1">
      <c r="B13" s="69"/>
      <c r="C13" s="71" t="s">
        <v>92</v>
      </c>
      <c r="D13" s="123"/>
      <c r="E13" s="123"/>
      <c r="F13" s="69"/>
    </row>
    <row r="14" spans="2:6" ht="18.75" customHeight="1">
      <c r="B14" s="69"/>
      <c r="C14" s="71" t="s">
        <v>93</v>
      </c>
      <c r="D14" s="123"/>
      <c r="E14" s="123"/>
      <c r="F14" s="69"/>
    </row>
    <row r="15" spans="2:6" ht="18.75" customHeight="1">
      <c r="B15" s="69"/>
      <c r="C15" s="71" t="s">
        <v>94</v>
      </c>
      <c r="D15" s="124"/>
      <c r="E15" s="125"/>
      <c r="F15" s="69"/>
    </row>
    <row r="16" spans="2:6" ht="18.75" customHeight="1">
      <c r="B16" s="69"/>
      <c r="C16" s="74"/>
      <c r="D16" s="75"/>
      <c r="E16" s="76"/>
      <c r="F16" s="69"/>
    </row>
    <row r="17" spans="2:6" ht="14.25">
      <c r="B17" s="69"/>
      <c r="C17" s="126" t="s">
        <v>95</v>
      </c>
      <c r="D17" s="126"/>
      <c r="E17" s="126"/>
      <c r="F17" s="69"/>
    </row>
    <row r="18" spans="2:6" ht="18.75" customHeight="1">
      <c r="B18" s="69"/>
      <c r="C18" s="71" t="s">
        <v>96</v>
      </c>
      <c r="D18" s="77">
        <f aca="true" t="shared" si="0" ref="D18:E25">D8</f>
        <v>0</v>
      </c>
      <c r="E18" s="77">
        <f t="shared" si="0"/>
        <v>0</v>
      </c>
      <c r="F18" s="69"/>
    </row>
    <row r="19" spans="2:6" ht="35.25" customHeight="1">
      <c r="B19" s="69"/>
      <c r="C19" s="71" t="s">
        <v>97</v>
      </c>
      <c r="D19" s="78">
        <f t="shared" si="0"/>
        <v>0</v>
      </c>
      <c r="E19" s="78">
        <f t="shared" si="0"/>
        <v>0</v>
      </c>
      <c r="F19" s="69"/>
    </row>
    <row r="20" spans="2:6" ht="19.5" customHeight="1">
      <c r="B20" s="69"/>
      <c r="C20" s="71" t="s">
        <v>89</v>
      </c>
      <c r="D20" s="117">
        <f t="shared" si="0"/>
        <v>0</v>
      </c>
      <c r="E20" s="118"/>
      <c r="F20" s="69"/>
    </row>
    <row r="21" spans="2:6" ht="19.5" customHeight="1">
      <c r="B21" s="69"/>
      <c r="C21" s="71" t="s">
        <v>90</v>
      </c>
      <c r="D21" s="117">
        <f t="shared" si="0"/>
        <v>0</v>
      </c>
      <c r="E21" s="118"/>
      <c r="F21" s="69"/>
    </row>
    <row r="22" spans="2:6" ht="19.5" customHeight="1">
      <c r="B22" s="69"/>
      <c r="C22" s="71" t="s">
        <v>91</v>
      </c>
      <c r="D22" s="117">
        <f t="shared" si="0"/>
        <v>0</v>
      </c>
      <c r="E22" s="118"/>
      <c r="F22" s="69"/>
    </row>
    <row r="23" spans="2:6" ht="19.5" customHeight="1">
      <c r="B23" s="69"/>
      <c r="C23" s="71" t="s">
        <v>98</v>
      </c>
      <c r="D23" s="119">
        <f t="shared" si="0"/>
        <v>0</v>
      </c>
      <c r="E23" s="119"/>
      <c r="F23" s="69"/>
    </row>
    <row r="24" spans="2:6" ht="18.75" customHeight="1">
      <c r="B24" s="69"/>
      <c r="C24" s="71" t="s">
        <v>99</v>
      </c>
      <c r="D24" s="119">
        <f t="shared" si="0"/>
        <v>0</v>
      </c>
      <c r="E24" s="119"/>
      <c r="F24" s="69"/>
    </row>
    <row r="25" spans="2:6" ht="18.75" customHeight="1">
      <c r="B25" s="69"/>
      <c r="C25" s="71" t="s">
        <v>94</v>
      </c>
      <c r="D25" s="120">
        <f t="shared" si="0"/>
        <v>0</v>
      </c>
      <c r="E25" s="119"/>
      <c r="F25" s="69"/>
    </row>
    <row r="26" spans="2:6" ht="12.75">
      <c r="B26" s="69"/>
      <c r="C26" s="69"/>
      <c r="D26" s="69"/>
      <c r="E26" s="69"/>
      <c r="F26" s="69"/>
    </row>
    <row r="27" spans="2:6" ht="12.75">
      <c r="B27" s="69"/>
      <c r="C27" s="69"/>
      <c r="D27" s="69"/>
      <c r="E27" s="69"/>
      <c r="F27" s="69"/>
    </row>
  </sheetData>
  <sheetProtection password="8225" sheet="1"/>
  <mergeCells count="17">
    <mergeCell ref="D20:E20"/>
    <mergeCell ref="C3:E3"/>
    <mergeCell ref="C5:E5"/>
    <mergeCell ref="D6:E6"/>
    <mergeCell ref="D7:E7"/>
    <mergeCell ref="D10:E10"/>
    <mergeCell ref="D11:E11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C17:E1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N48"/>
  <sheetViews>
    <sheetView showGridLines="0" zoomScalePageLayoutView="0" workbookViewId="0" topLeftCell="A1">
      <selection activeCell="C57" sqref="C57"/>
    </sheetView>
  </sheetViews>
  <sheetFormatPr defaultColWidth="8.875" defaultRowHeight="13.5"/>
  <cols>
    <col min="1" max="1" width="4.375" style="0" customWidth="1"/>
    <col min="2" max="3" width="17.00390625" style="0" customWidth="1"/>
    <col min="4" max="4" width="15.50390625" style="0" customWidth="1"/>
    <col min="5" max="5" width="13.00390625" style="0" bestFit="1" customWidth="1"/>
    <col min="6" max="6" width="4.375" style="0" customWidth="1"/>
    <col min="7" max="8" width="17.00390625" style="0" customWidth="1"/>
    <col min="9" max="9" width="15.50390625" style="0" customWidth="1"/>
    <col min="10" max="10" width="13.00390625" style="0" bestFit="1" customWidth="1"/>
    <col min="11" max="11" width="2.375" style="0" customWidth="1"/>
    <col min="12" max="12" width="24.375" style="0" bestFit="1" customWidth="1"/>
  </cols>
  <sheetData>
    <row r="1" spans="1:11" ht="22.5" customHeight="1">
      <c r="A1" s="142">
        <f>'所属団体情報'!$D$7</f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6"/>
    </row>
    <row r="2" spans="1:10" ht="19.5" customHeight="1">
      <c r="A2" s="144" t="s">
        <v>11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8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140" t="s">
        <v>0</v>
      </c>
      <c r="B4" s="141"/>
      <c r="C4" s="141"/>
      <c r="D4" s="141"/>
      <c r="E4" s="141"/>
      <c r="F4" s="140"/>
      <c r="G4" s="141"/>
      <c r="H4" s="141"/>
      <c r="I4" s="141"/>
      <c r="J4" s="141"/>
    </row>
    <row r="5" spans="1:5" ht="16.5" customHeight="1">
      <c r="A5" s="140" t="s">
        <v>23</v>
      </c>
      <c r="B5" s="141"/>
      <c r="C5" s="141"/>
      <c r="D5" s="141"/>
      <c r="E5" s="141"/>
    </row>
    <row r="6" spans="1:10" ht="27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8.75" customHeight="1">
      <c r="A7" s="147" t="s">
        <v>1</v>
      </c>
      <c r="B7" s="148"/>
      <c r="C7" s="148"/>
      <c r="D7" s="148"/>
      <c r="E7" s="148"/>
      <c r="F7" s="137" t="s">
        <v>2</v>
      </c>
      <c r="G7" s="137"/>
      <c r="H7" s="137"/>
      <c r="I7" s="137"/>
      <c r="J7" s="138"/>
    </row>
    <row r="8" spans="1:14" ht="26.25" customHeight="1">
      <c r="A8" s="7" t="s">
        <v>3</v>
      </c>
      <c r="B8" s="139" t="s">
        <v>4</v>
      </c>
      <c r="C8" s="139"/>
      <c r="D8" s="3" t="s">
        <v>6</v>
      </c>
      <c r="E8" s="4" t="s">
        <v>5</v>
      </c>
      <c r="F8" s="5" t="s">
        <v>3</v>
      </c>
      <c r="G8" s="139" t="s">
        <v>4</v>
      </c>
      <c r="H8" s="139"/>
      <c r="I8" s="3" t="s">
        <v>6</v>
      </c>
      <c r="J8" s="8" t="s">
        <v>5</v>
      </c>
      <c r="L8" s="93" t="s">
        <v>7</v>
      </c>
      <c r="M8" s="93" t="s">
        <v>26</v>
      </c>
      <c r="N8" s="93" t="s">
        <v>25</v>
      </c>
    </row>
    <row r="9" spans="1:14" ht="16.5" customHeight="1">
      <c r="A9" s="131">
        <v>1</v>
      </c>
      <c r="B9" s="79"/>
      <c r="C9" s="79"/>
      <c r="D9" s="132"/>
      <c r="E9" s="133"/>
      <c r="F9" s="135">
        <v>1</v>
      </c>
      <c r="G9" s="79"/>
      <c r="H9" s="79"/>
      <c r="I9" s="132"/>
      <c r="J9" s="136"/>
      <c r="L9" s="92" t="s">
        <v>103</v>
      </c>
      <c r="M9" s="91">
        <f aca="true" t="shared" si="0" ref="M9:M19">COUNTIF($D$9:$D$48,L9)</f>
        <v>0</v>
      </c>
      <c r="N9" s="91">
        <f>COUNTIF($I$9:$I$48,L9)</f>
        <v>0</v>
      </c>
    </row>
    <row r="10" spans="1:14" ht="27" customHeight="1">
      <c r="A10" s="131"/>
      <c r="B10" s="80"/>
      <c r="C10" s="80"/>
      <c r="D10" s="132"/>
      <c r="E10" s="134"/>
      <c r="F10" s="135"/>
      <c r="G10" s="80"/>
      <c r="H10" s="80"/>
      <c r="I10" s="132"/>
      <c r="J10" s="136"/>
      <c r="L10" s="92" t="s">
        <v>104</v>
      </c>
      <c r="M10" s="91">
        <f t="shared" si="0"/>
        <v>0</v>
      </c>
      <c r="N10" s="91">
        <f aca="true" t="shared" si="1" ref="N10:N19">COUNTIF($I$9:$I$48,L10)</f>
        <v>0</v>
      </c>
    </row>
    <row r="11" spans="1:14" ht="16.5" customHeight="1">
      <c r="A11" s="131">
        <v>2</v>
      </c>
      <c r="B11" s="79"/>
      <c r="C11" s="79"/>
      <c r="D11" s="132"/>
      <c r="E11" s="133"/>
      <c r="F11" s="135">
        <v>2</v>
      </c>
      <c r="G11" s="79"/>
      <c r="H11" s="79"/>
      <c r="I11" s="132"/>
      <c r="J11" s="136"/>
      <c r="L11" s="92" t="s">
        <v>105</v>
      </c>
      <c r="M11" s="91">
        <f t="shared" si="0"/>
        <v>0</v>
      </c>
      <c r="N11" s="91">
        <f t="shared" si="1"/>
        <v>0</v>
      </c>
    </row>
    <row r="12" spans="1:14" ht="27" customHeight="1">
      <c r="A12" s="131"/>
      <c r="B12" s="80"/>
      <c r="C12" s="80"/>
      <c r="D12" s="132"/>
      <c r="E12" s="134"/>
      <c r="F12" s="135"/>
      <c r="G12" s="80"/>
      <c r="H12" s="80"/>
      <c r="I12" s="132"/>
      <c r="J12" s="136"/>
      <c r="L12" s="92" t="s">
        <v>106</v>
      </c>
      <c r="M12" s="91">
        <f t="shared" si="0"/>
        <v>0</v>
      </c>
      <c r="N12" s="91">
        <f t="shared" si="1"/>
        <v>0</v>
      </c>
    </row>
    <row r="13" spans="1:14" ht="16.5" customHeight="1">
      <c r="A13" s="131">
        <v>3</v>
      </c>
      <c r="B13" s="79"/>
      <c r="C13" s="79"/>
      <c r="D13" s="132"/>
      <c r="E13" s="133"/>
      <c r="F13" s="135">
        <v>3</v>
      </c>
      <c r="G13" s="79"/>
      <c r="H13" s="79"/>
      <c r="I13" s="132"/>
      <c r="J13" s="136"/>
      <c r="L13" s="92" t="s">
        <v>107</v>
      </c>
      <c r="M13" s="91">
        <f t="shared" si="0"/>
        <v>0</v>
      </c>
      <c r="N13" s="91">
        <f t="shared" si="1"/>
        <v>0</v>
      </c>
    </row>
    <row r="14" spans="1:14" ht="27" customHeight="1">
      <c r="A14" s="131"/>
      <c r="B14" s="80"/>
      <c r="C14" s="80"/>
      <c r="D14" s="132"/>
      <c r="E14" s="134"/>
      <c r="F14" s="135"/>
      <c r="G14" s="80"/>
      <c r="H14" s="80"/>
      <c r="I14" s="132"/>
      <c r="J14" s="136"/>
      <c r="L14" s="92" t="s">
        <v>75</v>
      </c>
      <c r="M14" s="91">
        <f t="shared" si="0"/>
        <v>0</v>
      </c>
      <c r="N14" s="91">
        <f t="shared" si="1"/>
        <v>0</v>
      </c>
    </row>
    <row r="15" spans="1:14" ht="16.5" customHeight="1">
      <c r="A15" s="131">
        <v>4</v>
      </c>
      <c r="B15" s="79"/>
      <c r="C15" s="79"/>
      <c r="D15" s="132"/>
      <c r="E15" s="133"/>
      <c r="F15" s="135">
        <v>4</v>
      </c>
      <c r="G15" s="79"/>
      <c r="H15" s="79"/>
      <c r="I15" s="132"/>
      <c r="J15" s="136"/>
      <c r="L15" s="92" t="s">
        <v>76</v>
      </c>
      <c r="M15" s="91">
        <f t="shared" si="0"/>
        <v>0</v>
      </c>
      <c r="N15" s="91">
        <f t="shared" si="1"/>
        <v>0</v>
      </c>
    </row>
    <row r="16" spans="1:14" ht="27" customHeight="1">
      <c r="A16" s="131"/>
      <c r="B16" s="80"/>
      <c r="C16" s="80"/>
      <c r="D16" s="132"/>
      <c r="E16" s="134"/>
      <c r="F16" s="135"/>
      <c r="G16" s="80"/>
      <c r="H16" s="80"/>
      <c r="I16" s="132"/>
      <c r="J16" s="136"/>
      <c r="L16" s="92" t="s">
        <v>77</v>
      </c>
      <c r="M16" s="91">
        <f t="shared" si="0"/>
        <v>0</v>
      </c>
      <c r="N16" s="91">
        <f t="shared" si="1"/>
        <v>0</v>
      </c>
    </row>
    <row r="17" spans="1:14" ht="16.5" customHeight="1">
      <c r="A17" s="131">
        <v>5</v>
      </c>
      <c r="B17" s="79"/>
      <c r="C17" s="79"/>
      <c r="D17" s="132"/>
      <c r="E17" s="133"/>
      <c r="F17" s="135">
        <v>5</v>
      </c>
      <c r="G17" s="79"/>
      <c r="H17" s="79"/>
      <c r="I17" s="132"/>
      <c r="J17" s="136"/>
      <c r="L17" s="92" t="s">
        <v>78</v>
      </c>
      <c r="M17" s="91">
        <f t="shared" si="0"/>
        <v>0</v>
      </c>
      <c r="N17" s="91">
        <f t="shared" si="1"/>
        <v>0</v>
      </c>
    </row>
    <row r="18" spans="1:14" ht="27" customHeight="1">
      <c r="A18" s="131"/>
      <c r="B18" s="80"/>
      <c r="C18" s="80"/>
      <c r="D18" s="132"/>
      <c r="E18" s="134"/>
      <c r="F18" s="135"/>
      <c r="G18" s="80"/>
      <c r="H18" s="80"/>
      <c r="I18" s="132"/>
      <c r="J18" s="136"/>
      <c r="L18" s="92" t="s">
        <v>101</v>
      </c>
      <c r="M18" s="91">
        <f t="shared" si="0"/>
        <v>0</v>
      </c>
      <c r="N18" s="91">
        <f t="shared" si="1"/>
        <v>0</v>
      </c>
    </row>
    <row r="19" spans="1:14" ht="16.5" customHeight="1">
      <c r="A19" s="131">
        <v>6</v>
      </c>
      <c r="B19" s="79"/>
      <c r="C19" s="79"/>
      <c r="D19" s="132"/>
      <c r="E19" s="133"/>
      <c r="F19" s="135">
        <v>6</v>
      </c>
      <c r="G19" s="79"/>
      <c r="H19" s="79"/>
      <c r="I19" s="132"/>
      <c r="J19" s="136"/>
      <c r="L19" s="92" t="s">
        <v>102</v>
      </c>
      <c r="M19" s="91">
        <f t="shared" si="0"/>
        <v>0</v>
      </c>
      <c r="N19" s="91">
        <f t="shared" si="1"/>
        <v>0</v>
      </c>
    </row>
    <row r="20" spans="1:14" ht="27" customHeight="1">
      <c r="A20" s="131"/>
      <c r="B20" s="80"/>
      <c r="C20" s="80"/>
      <c r="D20" s="132"/>
      <c r="E20" s="134"/>
      <c r="F20" s="135"/>
      <c r="G20" s="80"/>
      <c r="H20" s="80"/>
      <c r="I20" s="132"/>
      <c r="J20" s="136"/>
      <c r="L20" s="92" t="s">
        <v>27</v>
      </c>
      <c r="M20" s="91">
        <f>SUM(M9:M19)</f>
        <v>0</v>
      </c>
      <c r="N20" s="91">
        <f>SUM(N9:N19)</f>
        <v>0</v>
      </c>
    </row>
    <row r="21" spans="1:12" ht="16.5" customHeight="1">
      <c r="A21" s="131">
        <v>7</v>
      </c>
      <c r="B21" s="79"/>
      <c r="C21" s="79"/>
      <c r="D21" s="132"/>
      <c r="E21" s="133"/>
      <c r="F21" s="135">
        <v>7</v>
      </c>
      <c r="G21" s="79"/>
      <c r="H21" s="79"/>
      <c r="I21" s="132"/>
      <c r="J21" s="136"/>
      <c r="L21" s="10"/>
    </row>
    <row r="22" spans="1:12" ht="27" customHeight="1">
      <c r="A22" s="131"/>
      <c r="B22" s="80"/>
      <c r="C22" s="80"/>
      <c r="D22" s="132"/>
      <c r="E22" s="134"/>
      <c r="F22" s="135"/>
      <c r="G22" s="80"/>
      <c r="H22" s="80"/>
      <c r="I22" s="132"/>
      <c r="J22" s="136"/>
      <c r="L22" s="10"/>
    </row>
    <row r="23" spans="1:12" ht="16.5" customHeight="1">
      <c r="A23" s="131">
        <v>8</v>
      </c>
      <c r="B23" s="79"/>
      <c r="C23" s="79"/>
      <c r="D23" s="132"/>
      <c r="E23" s="133"/>
      <c r="F23" s="135">
        <v>8</v>
      </c>
      <c r="G23" s="79"/>
      <c r="H23" s="79"/>
      <c r="I23" s="132"/>
      <c r="J23" s="136"/>
      <c r="L23" s="10"/>
    </row>
    <row r="24" spans="1:12" ht="27" customHeight="1">
      <c r="A24" s="131"/>
      <c r="B24" s="80"/>
      <c r="C24" s="80"/>
      <c r="D24" s="132"/>
      <c r="E24" s="134"/>
      <c r="F24" s="135"/>
      <c r="G24" s="80"/>
      <c r="H24" s="80"/>
      <c r="I24" s="132"/>
      <c r="J24" s="136"/>
      <c r="L24" s="10"/>
    </row>
    <row r="25" spans="1:12" ht="16.5" customHeight="1">
      <c r="A25" s="131">
        <v>9</v>
      </c>
      <c r="B25" s="79"/>
      <c r="C25" s="79"/>
      <c r="D25" s="132"/>
      <c r="E25" s="133"/>
      <c r="F25" s="135">
        <v>9</v>
      </c>
      <c r="G25" s="79"/>
      <c r="H25" s="79"/>
      <c r="I25" s="132"/>
      <c r="J25" s="136"/>
      <c r="L25" s="10"/>
    </row>
    <row r="26" spans="1:12" ht="27" customHeight="1">
      <c r="A26" s="131"/>
      <c r="B26" s="80"/>
      <c r="C26" s="80"/>
      <c r="D26" s="132"/>
      <c r="E26" s="134"/>
      <c r="F26" s="135"/>
      <c r="G26" s="80"/>
      <c r="H26" s="80"/>
      <c r="I26" s="132"/>
      <c r="J26" s="136"/>
      <c r="L26" s="10"/>
    </row>
    <row r="27" spans="1:12" ht="16.5" customHeight="1">
      <c r="A27" s="131">
        <v>10</v>
      </c>
      <c r="B27" s="79"/>
      <c r="C27" s="79"/>
      <c r="D27" s="132"/>
      <c r="E27" s="133"/>
      <c r="F27" s="135">
        <v>10</v>
      </c>
      <c r="G27" s="79"/>
      <c r="H27" s="79"/>
      <c r="I27" s="132"/>
      <c r="J27" s="136"/>
      <c r="L27" s="10"/>
    </row>
    <row r="28" spans="1:12" ht="27" customHeight="1">
      <c r="A28" s="131"/>
      <c r="B28" s="80"/>
      <c r="C28" s="80"/>
      <c r="D28" s="132"/>
      <c r="E28" s="134"/>
      <c r="F28" s="135"/>
      <c r="G28" s="80"/>
      <c r="H28" s="80"/>
      <c r="I28" s="132"/>
      <c r="J28" s="136"/>
      <c r="L28" s="10"/>
    </row>
    <row r="29" spans="1:12" ht="16.5" customHeight="1">
      <c r="A29" s="131">
        <v>11</v>
      </c>
      <c r="B29" s="79"/>
      <c r="C29" s="79"/>
      <c r="D29" s="132"/>
      <c r="E29" s="133"/>
      <c r="F29" s="135">
        <v>11</v>
      </c>
      <c r="G29" s="79"/>
      <c r="H29" s="79"/>
      <c r="I29" s="132"/>
      <c r="J29" s="136"/>
      <c r="L29" s="10"/>
    </row>
    <row r="30" spans="1:12" ht="27" customHeight="1">
      <c r="A30" s="131"/>
      <c r="B30" s="80"/>
      <c r="C30" s="80"/>
      <c r="D30" s="132"/>
      <c r="E30" s="134"/>
      <c r="F30" s="135"/>
      <c r="G30" s="80"/>
      <c r="H30" s="80"/>
      <c r="I30" s="132"/>
      <c r="J30" s="136"/>
      <c r="L30" s="10"/>
    </row>
    <row r="31" spans="1:12" ht="16.5" customHeight="1">
      <c r="A31" s="131">
        <v>12</v>
      </c>
      <c r="B31" s="79"/>
      <c r="C31" s="79"/>
      <c r="D31" s="132"/>
      <c r="E31" s="133"/>
      <c r="F31" s="135">
        <v>12</v>
      </c>
      <c r="G31" s="79"/>
      <c r="H31" s="79"/>
      <c r="I31" s="132"/>
      <c r="J31" s="136"/>
      <c r="L31" s="10"/>
    </row>
    <row r="32" spans="1:12" ht="27" customHeight="1">
      <c r="A32" s="131"/>
      <c r="B32" s="80"/>
      <c r="C32" s="80"/>
      <c r="D32" s="132"/>
      <c r="E32" s="134"/>
      <c r="F32" s="135"/>
      <c r="G32" s="80"/>
      <c r="H32" s="80"/>
      <c r="I32" s="132"/>
      <c r="J32" s="136"/>
      <c r="L32" s="10"/>
    </row>
    <row r="33" spans="1:12" ht="16.5" customHeight="1">
      <c r="A33" s="131">
        <v>13</v>
      </c>
      <c r="B33" s="79"/>
      <c r="C33" s="79"/>
      <c r="D33" s="132"/>
      <c r="E33" s="133"/>
      <c r="F33" s="135">
        <v>13</v>
      </c>
      <c r="G33" s="79"/>
      <c r="H33" s="79"/>
      <c r="I33" s="132"/>
      <c r="J33" s="136"/>
      <c r="L33" s="10"/>
    </row>
    <row r="34" spans="1:12" ht="27" customHeight="1">
      <c r="A34" s="131"/>
      <c r="B34" s="80"/>
      <c r="C34" s="80"/>
      <c r="D34" s="132"/>
      <c r="E34" s="134"/>
      <c r="F34" s="135"/>
      <c r="G34" s="80"/>
      <c r="H34" s="80"/>
      <c r="I34" s="132"/>
      <c r="J34" s="136"/>
      <c r="L34" s="10"/>
    </row>
    <row r="35" spans="1:12" ht="16.5" customHeight="1">
      <c r="A35" s="131">
        <v>14</v>
      </c>
      <c r="B35" s="79"/>
      <c r="C35" s="79"/>
      <c r="D35" s="132"/>
      <c r="E35" s="133"/>
      <c r="F35" s="135">
        <v>14</v>
      </c>
      <c r="G35" s="79"/>
      <c r="H35" s="79"/>
      <c r="I35" s="132"/>
      <c r="J35" s="136"/>
      <c r="L35" s="10"/>
    </row>
    <row r="36" spans="1:12" ht="27" customHeight="1">
      <c r="A36" s="131"/>
      <c r="B36" s="80"/>
      <c r="C36" s="80"/>
      <c r="D36" s="132"/>
      <c r="E36" s="134"/>
      <c r="F36" s="135"/>
      <c r="G36" s="80"/>
      <c r="H36" s="80"/>
      <c r="I36" s="132"/>
      <c r="J36" s="136"/>
      <c r="L36" s="10"/>
    </row>
    <row r="37" spans="1:12" ht="16.5" customHeight="1">
      <c r="A37" s="131">
        <v>15</v>
      </c>
      <c r="B37" s="79"/>
      <c r="C37" s="79"/>
      <c r="D37" s="132"/>
      <c r="E37" s="133"/>
      <c r="F37" s="135">
        <v>15</v>
      </c>
      <c r="G37" s="79"/>
      <c r="H37" s="79"/>
      <c r="I37" s="132"/>
      <c r="J37" s="136"/>
      <c r="L37" s="10"/>
    </row>
    <row r="38" spans="1:12" ht="27" customHeight="1">
      <c r="A38" s="131"/>
      <c r="B38" s="80"/>
      <c r="C38" s="80"/>
      <c r="D38" s="132"/>
      <c r="E38" s="134"/>
      <c r="F38" s="135"/>
      <c r="G38" s="80"/>
      <c r="H38" s="80"/>
      <c r="I38" s="132"/>
      <c r="J38" s="136"/>
      <c r="L38" s="10"/>
    </row>
    <row r="39" spans="1:12" ht="16.5" customHeight="1">
      <c r="A39" s="131">
        <v>16</v>
      </c>
      <c r="B39" s="79"/>
      <c r="C39" s="79"/>
      <c r="D39" s="132"/>
      <c r="E39" s="133"/>
      <c r="F39" s="135">
        <v>16</v>
      </c>
      <c r="G39" s="79"/>
      <c r="H39" s="79"/>
      <c r="I39" s="132"/>
      <c r="J39" s="136"/>
      <c r="L39" s="10"/>
    </row>
    <row r="40" spans="1:12" ht="27" customHeight="1">
      <c r="A40" s="131"/>
      <c r="B40" s="80"/>
      <c r="C40" s="80"/>
      <c r="D40" s="132"/>
      <c r="E40" s="134"/>
      <c r="F40" s="135"/>
      <c r="G40" s="80"/>
      <c r="H40" s="80"/>
      <c r="I40" s="132"/>
      <c r="J40" s="136"/>
      <c r="L40" s="10"/>
    </row>
    <row r="41" spans="1:12" ht="16.5" customHeight="1">
      <c r="A41" s="131">
        <v>17</v>
      </c>
      <c r="B41" s="79"/>
      <c r="C41" s="79"/>
      <c r="D41" s="132"/>
      <c r="E41" s="133"/>
      <c r="F41" s="135">
        <v>17</v>
      </c>
      <c r="G41" s="79"/>
      <c r="H41" s="79"/>
      <c r="I41" s="132"/>
      <c r="J41" s="136"/>
      <c r="L41" s="10"/>
    </row>
    <row r="42" spans="1:10" ht="27" customHeight="1">
      <c r="A42" s="131"/>
      <c r="B42" s="80"/>
      <c r="C42" s="80"/>
      <c r="D42" s="132"/>
      <c r="E42" s="134"/>
      <c r="F42" s="135"/>
      <c r="G42" s="80"/>
      <c r="H42" s="80"/>
      <c r="I42" s="132"/>
      <c r="J42" s="136"/>
    </row>
    <row r="43" spans="1:10" ht="16.5" customHeight="1">
      <c r="A43" s="131">
        <v>18</v>
      </c>
      <c r="B43" s="79"/>
      <c r="C43" s="79"/>
      <c r="D43" s="132"/>
      <c r="E43" s="133"/>
      <c r="F43" s="135">
        <v>18</v>
      </c>
      <c r="G43" s="79"/>
      <c r="H43" s="79"/>
      <c r="I43" s="132"/>
      <c r="J43" s="136"/>
    </row>
    <row r="44" spans="1:10" ht="27" customHeight="1">
      <c r="A44" s="131"/>
      <c r="B44" s="80"/>
      <c r="C44" s="80"/>
      <c r="D44" s="132"/>
      <c r="E44" s="134"/>
      <c r="F44" s="135"/>
      <c r="G44" s="80"/>
      <c r="H44" s="80"/>
      <c r="I44" s="132"/>
      <c r="J44" s="136"/>
    </row>
    <row r="45" spans="1:10" ht="16.5" customHeight="1">
      <c r="A45" s="131">
        <v>19</v>
      </c>
      <c r="B45" s="79"/>
      <c r="C45" s="79"/>
      <c r="D45" s="132"/>
      <c r="E45" s="133"/>
      <c r="F45" s="135">
        <v>19</v>
      </c>
      <c r="G45" s="79"/>
      <c r="H45" s="79"/>
      <c r="I45" s="132"/>
      <c r="J45" s="136"/>
    </row>
    <row r="46" spans="1:10" ht="27" customHeight="1">
      <c r="A46" s="131"/>
      <c r="B46" s="80"/>
      <c r="C46" s="80"/>
      <c r="D46" s="132"/>
      <c r="E46" s="134"/>
      <c r="F46" s="135"/>
      <c r="G46" s="80"/>
      <c r="H46" s="80"/>
      <c r="I46" s="132"/>
      <c r="J46" s="136"/>
    </row>
    <row r="47" spans="1:10" ht="16.5" customHeight="1">
      <c r="A47" s="131">
        <v>20</v>
      </c>
      <c r="B47" s="79"/>
      <c r="C47" s="79"/>
      <c r="D47" s="132"/>
      <c r="E47" s="133"/>
      <c r="F47" s="135">
        <v>20</v>
      </c>
      <c r="G47" s="79"/>
      <c r="H47" s="79"/>
      <c r="I47" s="132"/>
      <c r="J47" s="136"/>
    </row>
    <row r="48" spans="1:10" ht="27" customHeight="1">
      <c r="A48" s="131"/>
      <c r="B48" s="80"/>
      <c r="C48" s="80"/>
      <c r="D48" s="132"/>
      <c r="E48" s="134"/>
      <c r="F48" s="135"/>
      <c r="G48" s="80"/>
      <c r="H48" s="80"/>
      <c r="I48" s="132"/>
      <c r="J48" s="136"/>
    </row>
    <row r="49" ht="21.75" customHeight="1"/>
    <row r="50" ht="15.75" customHeight="1"/>
    <row r="51" ht="21.75" customHeight="1"/>
    <row r="52" ht="39" customHeight="1"/>
    <row r="53" ht="22.5" customHeight="1"/>
    <row r="54" ht="39" customHeight="1"/>
    <row r="55" ht="22.5" customHeight="1"/>
    <row r="56" ht="39" customHeight="1"/>
    <row r="57" ht="22.5" customHeight="1"/>
    <row r="58" ht="39" customHeight="1"/>
  </sheetData>
  <sheetProtection password="8225" sheet="1"/>
  <mergeCells count="130">
    <mergeCell ref="A29:A30"/>
    <mergeCell ref="D29:D30"/>
    <mergeCell ref="E29:E30"/>
    <mergeCell ref="F29:F30"/>
    <mergeCell ref="I29:I30"/>
    <mergeCell ref="J29:J30"/>
    <mergeCell ref="F7:J7"/>
    <mergeCell ref="B8:C8"/>
    <mergeCell ref="G8:H8"/>
    <mergeCell ref="A4:E4"/>
    <mergeCell ref="F4:J4"/>
    <mergeCell ref="A1:J1"/>
    <mergeCell ref="A2:J2"/>
    <mergeCell ref="A6:J6"/>
    <mergeCell ref="A7:E7"/>
    <mergeCell ref="A5:E5"/>
    <mergeCell ref="A9:A10"/>
    <mergeCell ref="D9:D10"/>
    <mergeCell ref="E9:E10"/>
    <mergeCell ref="F9:F10"/>
    <mergeCell ref="I9:I10"/>
    <mergeCell ref="J9:J10"/>
    <mergeCell ref="A11:A12"/>
    <mergeCell ref="D11:D12"/>
    <mergeCell ref="E11:E12"/>
    <mergeCell ref="F11:F12"/>
    <mergeCell ref="I11:I12"/>
    <mergeCell ref="J11:J12"/>
    <mergeCell ref="A13:A14"/>
    <mergeCell ref="D13:D14"/>
    <mergeCell ref="E13:E14"/>
    <mergeCell ref="F13:F14"/>
    <mergeCell ref="I13:I14"/>
    <mergeCell ref="J13:J14"/>
    <mergeCell ref="A15:A16"/>
    <mergeCell ref="D15:D16"/>
    <mergeCell ref="E15:E16"/>
    <mergeCell ref="F15:F16"/>
    <mergeCell ref="I15:I16"/>
    <mergeCell ref="J15:J16"/>
    <mergeCell ref="A17:A18"/>
    <mergeCell ref="D17:D18"/>
    <mergeCell ref="E17:E18"/>
    <mergeCell ref="F17:F18"/>
    <mergeCell ref="I17:I18"/>
    <mergeCell ref="J17:J18"/>
    <mergeCell ref="J21:J22"/>
    <mergeCell ref="A19:A20"/>
    <mergeCell ref="D19:D20"/>
    <mergeCell ref="E19:E20"/>
    <mergeCell ref="F19:F20"/>
    <mergeCell ref="I19:I20"/>
    <mergeCell ref="J19:J20"/>
    <mergeCell ref="J25:J26"/>
    <mergeCell ref="A23:A24"/>
    <mergeCell ref="D23:D24"/>
    <mergeCell ref="E23:E24"/>
    <mergeCell ref="F23:F24"/>
    <mergeCell ref="I23:I24"/>
    <mergeCell ref="J23:J24"/>
    <mergeCell ref="A25:A26"/>
    <mergeCell ref="D25:D26"/>
    <mergeCell ref="E25:E26"/>
    <mergeCell ref="F25:F26"/>
    <mergeCell ref="I25:I26"/>
    <mergeCell ref="A21:A22"/>
    <mergeCell ref="D21:D22"/>
    <mergeCell ref="E21:E22"/>
    <mergeCell ref="F21:F22"/>
    <mergeCell ref="I21:I22"/>
    <mergeCell ref="A27:A28"/>
    <mergeCell ref="D27:D28"/>
    <mergeCell ref="E27:E28"/>
    <mergeCell ref="F27:F28"/>
    <mergeCell ref="I27:I28"/>
    <mergeCell ref="J27:J28"/>
    <mergeCell ref="A31:A32"/>
    <mergeCell ref="D31:D32"/>
    <mergeCell ref="E31:E32"/>
    <mergeCell ref="F31:F32"/>
    <mergeCell ref="I31:I32"/>
    <mergeCell ref="J31:J32"/>
    <mergeCell ref="A33:A34"/>
    <mergeCell ref="D33:D34"/>
    <mergeCell ref="E33:E34"/>
    <mergeCell ref="F33:F34"/>
    <mergeCell ref="I33:I34"/>
    <mergeCell ref="J33:J34"/>
    <mergeCell ref="A35:A36"/>
    <mergeCell ref="D35:D36"/>
    <mergeCell ref="E35:E36"/>
    <mergeCell ref="F35:F36"/>
    <mergeCell ref="I35:I36"/>
    <mergeCell ref="J35:J36"/>
    <mergeCell ref="A37:A38"/>
    <mergeCell ref="D37:D38"/>
    <mergeCell ref="E37:E38"/>
    <mergeCell ref="F37:F38"/>
    <mergeCell ref="I37:I38"/>
    <mergeCell ref="J37:J38"/>
    <mergeCell ref="A39:A40"/>
    <mergeCell ref="D39:D40"/>
    <mergeCell ref="E39:E40"/>
    <mergeCell ref="F39:F40"/>
    <mergeCell ref="I39:I40"/>
    <mergeCell ref="J39:J40"/>
    <mergeCell ref="A41:A42"/>
    <mergeCell ref="D41:D42"/>
    <mergeCell ref="E41:E42"/>
    <mergeCell ref="F41:F42"/>
    <mergeCell ref="I41:I42"/>
    <mergeCell ref="J41:J42"/>
    <mergeCell ref="A43:A44"/>
    <mergeCell ref="D43:D44"/>
    <mergeCell ref="E43:E44"/>
    <mergeCell ref="F43:F44"/>
    <mergeCell ref="I43:I44"/>
    <mergeCell ref="J43:J44"/>
    <mergeCell ref="A45:A46"/>
    <mergeCell ref="D45:D46"/>
    <mergeCell ref="E45:E46"/>
    <mergeCell ref="F45:F46"/>
    <mergeCell ref="I45:I46"/>
    <mergeCell ref="J45:J46"/>
    <mergeCell ref="A47:A48"/>
    <mergeCell ref="D47:D48"/>
    <mergeCell ref="E47:E48"/>
    <mergeCell ref="F47:F48"/>
    <mergeCell ref="I47:I48"/>
    <mergeCell ref="J47:J48"/>
  </mergeCells>
  <dataValidations count="1">
    <dataValidation type="list" allowBlank="1" showInputMessage="1" showErrorMessage="1" sqref="I9:I48 D9:D48">
      <formula1>$L$9:$L$19</formula1>
    </dataValidation>
  </dataValidation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J36"/>
  <sheetViews>
    <sheetView showGridLines="0" zoomScalePageLayoutView="0" workbookViewId="0" topLeftCell="A1">
      <selection activeCell="J10" sqref="J10"/>
    </sheetView>
  </sheetViews>
  <sheetFormatPr defaultColWidth="8.875" defaultRowHeight="13.5"/>
  <cols>
    <col min="1" max="1" width="4.375" style="0" customWidth="1"/>
    <col min="2" max="2" width="5.875" style="0" customWidth="1"/>
    <col min="3" max="3" width="13.125" style="0" customWidth="1"/>
    <col min="4" max="5" width="17.25390625" style="0" customWidth="1"/>
    <col min="6" max="6" width="4.375" style="0" customWidth="1"/>
    <col min="7" max="7" width="14.125" style="0" customWidth="1"/>
    <col min="8" max="8" width="13.125" style="0" customWidth="1"/>
    <col min="9" max="9" width="8.625" style="0" customWidth="1"/>
    <col min="10" max="10" width="13.00390625" style="0" bestFit="1" customWidth="1"/>
    <col min="11" max="11" width="7.625" style="0" customWidth="1"/>
    <col min="12" max="12" width="27.625" style="0" bestFit="1" customWidth="1"/>
  </cols>
  <sheetData>
    <row r="1" spans="2:8" ht="29.25" customHeight="1">
      <c r="B1" s="143">
        <f>'所属団体情報'!$D$7</f>
        <v>0</v>
      </c>
      <c r="C1" s="143"/>
      <c r="D1" s="143"/>
      <c r="E1" s="143"/>
      <c r="F1" s="143"/>
      <c r="G1" s="143"/>
      <c r="H1" s="143"/>
    </row>
    <row r="2" spans="2:8" ht="12.75" customHeight="1">
      <c r="B2" s="81"/>
      <c r="C2" s="81"/>
      <c r="D2" s="81"/>
      <c r="G2" s="81"/>
      <c r="H2" s="81"/>
    </row>
    <row r="3" spans="2:10" ht="33" customHeight="1">
      <c r="B3" s="82" t="s">
        <v>141</v>
      </c>
      <c r="C3" s="1"/>
      <c r="F3" s="2"/>
      <c r="G3" s="2"/>
      <c r="H3" s="2"/>
      <c r="I3" s="2"/>
      <c r="J3" s="2"/>
    </row>
    <row r="4" spans="2:10" ht="19.5" customHeight="1">
      <c r="B4" s="152" t="s">
        <v>8</v>
      </c>
      <c r="C4" s="152" t="s">
        <v>108</v>
      </c>
      <c r="D4" s="168" t="s">
        <v>9</v>
      </c>
      <c r="E4" s="169"/>
      <c r="F4" s="170" t="s">
        <v>12</v>
      </c>
      <c r="G4" s="171"/>
      <c r="H4" s="172"/>
      <c r="I4" s="2"/>
      <c r="J4" s="83"/>
    </row>
    <row r="5" spans="2:10" ht="30" customHeight="1">
      <c r="B5" s="153"/>
      <c r="C5" s="153"/>
      <c r="D5" s="173" t="s">
        <v>10</v>
      </c>
      <c r="E5" s="174"/>
      <c r="F5" s="173"/>
      <c r="G5" s="174"/>
      <c r="H5" s="175"/>
      <c r="I5" s="2"/>
      <c r="J5" s="2"/>
    </row>
    <row r="6" spans="2:9" ht="19.5" customHeight="1">
      <c r="B6" s="152">
        <v>1</v>
      </c>
      <c r="C6" s="154" t="s">
        <v>109</v>
      </c>
      <c r="D6" s="84"/>
      <c r="E6" s="85"/>
      <c r="F6" s="162"/>
      <c r="G6" s="163"/>
      <c r="H6" s="164"/>
      <c r="I6" s="2"/>
    </row>
    <row r="7" spans="2:9" ht="30" customHeight="1">
      <c r="B7" s="153"/>
      <c r="C7" s="155"/>
      <c r="D7" s="86"/>
      <c r="E7" s="87"/>
      <c r="F7" s="165"/>
      <c r="G7" s="166"/>
      <c r="H7" s="167"/>
      <c r="I7" s="2"/>
    </row>
    <row r="8" spans="2:9" ht="19.5" customHeight="1">
      <c r="B8" s="152">
        <v>2</v>
      </c>
      <c r="C8" s="154" t="s">
        <v>109</v>
      </c>
      <c r="D8" s="84"/>
      <c r="E8" s="85"/>
      <c r="F8" s="162"/>
      <c r="G8" s="163"/>
      <c r="H8" s="164"/>
      <c r="I8" s="2"/>
    </row>
    <row r="9" spans="2:9" ht="30" customHeight="1">
      <c r="B9" s="153"/>
      <c r="C9" s="155"/>
      <c r="D9" s="86"/>
      <c r="E9" s="87"/>
      <c r="F9" s="165"/>
      <c r="G9" s="166"/>
      <c r="H9" s="167"/>
      <c r="I9" s="2"/>
    </row>
    <row r="10" spans="2:10" ht="19.5" customHeight="1">
      <c r="B10" s="152">
        <v>3</v>
      </c>
      <c r="C10" s="154" t="s">
        <v>110</v>
      </c>
      <c r="D10" s="84"/>
      <c r="E10" s="85"/>
      <c r="F10" s="156"/>
      <c r="G10" s="157"/>
      <c r="H10" s="158"/>
      <c r="I10" s="2"/>
      <c r="J10" s="2"/>
    </row>
    <row r="11" spans="2:10" ht="30" customHeight="1">
      <c r="B11" s="153"/>
      <c r="C11" s="155"/>
      <c r="D11" s="86"/>
      <c r="E11" s="87"/>
      <c r="F11" s="159"/>
      <c r="G11" s="160"/>
      <c r="H11" s="161"/>
      <c r="I11" s="2"/>
      <c r="J11" s="2"/>
    </row>
    <row r="12" spans="2:10" ht="19.5" customHeight="1">
      <c r="B12" s="152">
        <v>4</v>
      </c>
      <c r="C12" s="154" t="s">
        <v>110</v>
      </c>
      <c r="D12" s="84"/>
      <c r="E12" s="85"/>
      <c r="F12" s="156"/>
      <c r="G12" s="157"/>
      <c r="H12" s="158"/>
      <c r="I12" s="2"/>
      <c r="J12" s="2"/>
    </row>
    <row r="13" spans="2:10" ht="30" customHeight="1">
      <c r="B13" s="153"/>
      <c r="C13" s="155"/>
      <c r="D13" s="86"/>
      <c r="E13" s="87"/>
      <c r="F13" s="159"/>
      <c r="G13" s="160"/>
      <c r="H13" s="161"/>
      <c r="I13" s="2"/>
      <c r="J13" s="2"/>
    </row>
    <row r="14" spans="2:10" ht="19.5" customHeight="1">
      <c r="B14" s="152">
        <v>5</v>
      </c>
      <c r="C14" s="154" t="s">
        <v>140</v>
      </c>
      <c r="D14" s="84"/>
      <c r="E14" s="85"/>
      <c r="F14" s="156"/>
      <c r="G14" s="157"/>
      <c r="H14" s="158"/>
      <c r="I14" s="2"/>
      <c r="J14" s="2"/>
    </row>
    <row r="15" spans="2:10" ht="30" customHeight="1">
      <c r="B15" s="153"/>
      <c r="C15" s="155"/>
      <c r="D15" s="86"/>
      <c r="E15" s="87"/>
      <c r="F15" s="159"/>
      <c r="G15" s="160"/>
      <c r="H15" s="161"/>
      <c r="I15" s="2"/>
      <c r="J15" s="2"/>
    </row>
    <row r="16" spans="2:10" ht="19.5" customHeight="1">
      <c r="B16" s="152">
        <v>6</v>
      </c>
      <c r="C16" s="154" t="s">
        <v>110</v>
      </c>
      <c r="D16" s="84"/>
      <c r="E16" s="85"/>
      <c r="F16" s="156"/>
      <c r="G16" s="157"/>
      <c r="H16" s="158"/>
      <c r="I16" s="2"/>
      <c r="J16" s="2"/>
    </row>
    <row r="17" spans="2:10" ht="30" customHeight="1">
      <c r="B17" s="153"/>
      <c r="C17" s="155"/>
      <c r="D17" s="86"/>
      <c r="E17" s="87"/>
      <c r="F17" s="159"/>
      <c r="G17" s="160"/>
      <c r="H17" s="161"/>
      <c r="I17" s="2"/>
      <c r="J17" s="2"/>
    </row>
    <row r="18" spans="2:10" ht="19.5" customHeight="1">
      <c r="B18" s="152">
        <v>7</v>
      </c>
      <c r="C18" s="154" t="s">
        <v>111</v>
      </c>
      <c r="D18" s="84"/>
      <c r="E18" s="85"/>
      <c r="F18" s="156"/>
      <c r="G18" s="157"/>
      <c r="H18" s="158"/>
      <c r="I18" s="2"/>
      <c r="J18" s="2"/>
    </row>
    <row r="19" spans="2:10" ht="30" customHeight="1">
      <c r="B19" s="153"/>
      <c r="C19" s="155"/>
      <c r="D19" s="86"/>
      <c r="E19" s="87"/>
      <c r="F19" s="159"/>
      <c r="G19" s="160"/>
      <c r="H19" s="161"/>
      <c r="I19" s="2"/>
      <c r="J19" s="2"/>
    </row>
    <row r="20" spans="2:10" ht="19.5" customHeight="1">
      <c r="B20" s="152">
        <v>8</v>
      </c>
      <c r="C20" s="154" t="s">
        <v>111</v>
      </c>
      <c r="D20" s="84"/>
      <c r="E20" s="85"/>
      <c r="F20" s="156"/>
      <c r="G20" s="157"/>
      <c r="H20" s="158"/>
      <c r="I20" s="2"/>
      <c r="J20" s="2"/>
    </row>
    <row r="21" spans="2:10" ht="30" customHeight="1">
      <c r="B21" s="153"/>
      <c r="C21" s="155"/>
      <c r="D21" s="86"/>
      <c r="E21" s="87"/>
      <c r="F21" s="159"/>
      <c r="G21" s="160"/>
      <c r="H21" s="161"/>
      <c r="I21" s="2"/>
      <c r="J21" s="2"/>
    </row>
    <row r="22" spans="2:10" ht="30" customHeight="1" thickBot="1">
      <c r="B22" s="88" t="s">
        <v>112</v>
      </c>
      <c r="C22" s="60"/>
      <c r="D22" s="89"/>
      <c r="E22" s="89"/>
      <c r="F22" s="60"/>
      <c r="G22" s="60"/>
      <c r="H22" s="60"/>
      <c r="I22" s="2"/>
      <c r="J22" s="2"/>
    </row>
    <row r="23" spans="2:10" ht="30" customHeight="1" thickBot="1">
      <c r="B23" s="60"/>
      <c r="C23" s="60"/>
      <c r="D23" s="149" t="s">
        <v>113</v>
      </c>
      <c r="E23" s="150"/>
      <c r="F23" s="151"/>
      <c r="G23" s="151"/>
      <c r="H23" s="90" t="s">
        <v>64</v>
      </c>
      <c r="I23" s="2"/>
      <c r="J23" s="2"/>
    </row>
    <row r="24" spans="2:10" ht="30" customHeight="1">
      <c r="B24" s="60"/>
      <c r="C24" s="60"/>
      <c r="D24" s="89"/>
      <c r="E24" s="89"/>
      <c r="F24" s="60"/>
      <c r="G24" s="60"/>
      <c r="H24" s="60"/>
      <c r="I24" s="2"/>
      <c r="J24" s="2"/>
    </row>
    <row r="25" ht="18.75" customHeight="1">
      <c r="B25" t="s">
        <v>13</v>
      </c>
    </row>
    <row r="26" ht="18.75" customHeight="1">
      <c r="B26" t="s">
        <v>114</v>
      </c>
    </row>
    <row r="27" ht="18.75" customHeight="1">
      <c r="B27" t="s">
        <v>124</v>
      </c>
    </row>
    <row r="28" ht="18.75" customHeight="1">
      <c r="B28" t="s">
        <v>115</v>
      </c>
    </row>
    <row r="29" ht="18.75" customHeight="1">
      <c r="B29" t="s">
        <v>116</v>
      </c>
    </row>
    <row r="30" ht="18.75" customHeight="1">
      <c r="B30" t="s">
        <v>117</v>
      </c>
    </row>
    <row r="31" ht="18.75" customHeight="1">
      <c r="B31" t="s">
        <v>118</v>
      </c>
    </row>
    <row r="32" ht="18.75" customHeight="1">
      <c r="B32" t="s">
        <v>119</v>
      </c>
    </row>
    <row r="33" ht="18.75" customHeight="1">
      <c r="B33" t="s">
        <v>120</v>
      </c>
    </row>
    <row r="34" ht="18.75" customHeight="1">
      <c r="B34" t="s">
        <v>121</v>
      </c>
    </row>
    <row r="35" ht="18.75" customHeight="1">
      <c r="B35" t="s">
        <v>122</v>
      </c>
    </row>
    <row r="36" ht="18.75" customHeight="1">
      <c r="B36" t="s">
        <v>123</v>
      </c>
    </row>
  </sheetData>
  <sheetProtection password="8225" sheet="1"/>
  <mergeCells count="32">
    <mergeCell ref="B1:H1"/>
    <mergeCell ref="B4:B5"/>
    <mergeCell ref="C4:C5"/>
    <mergeCell ref="D4:E4"/>
    <mergeCell ref="F4:H5"/>
    <mergeCell ref="D5:E5"/>
    <mergeCell ref="B6:B7"/>
    <mergeCell ref="C6:C7"/>
    <mergeCell ref="F6:H7"/>
    <mergeCell ref="B8:B9"/>
    <mergeCell ref="C8:C9"/>
    <mergeCell ref="F8:H9"/>
    <mergeCell ref="B10:B11"/>
    <mergeCell ref="C10:C11"/>
    <mergeCell ref="F10:H11"/>
    <mergeCell ref="B12:B13"/>
    <mergeCell ref="C12:C13"/>
    <mergeCell ref="F12:H13"/>
    <mergeCell ref="B14:B15"/>
    <mergeCell ref="C14:C15"/>
    <mergeCell ref="F14:H15"/>
    <mergeCell ref="B16:B17"/>
    <mergeCell ref="C16:C17"/>
    <mergeCell ref="F16:H17"/>
    <mergeCell ref="D23:E23"/>
    <mergeCell ref="F23:G23"/>
    <mergeCell ref="B18:B19"/>
    <mergeCell ref="C18:C19"/>
    <mergeCell ref="F18:H19"/>
    <mergeCell ref="B20:B21"/>
    <mergeCell ref="C20:C21"/>
    <mergeCell ref="F20:H21"/>
  </mergeCell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J10"/>
  <sheetViews>
    <sheetView showGridLines="0" zoomScalePageLayoutView="0" workbookViewId="0" topLeftCell="A1">
      <selection activeCell="D4" sqref="D4:E4"/>
    </sheetView>
  </sheetViews>
  <sheetFormatPr defaultColWidth="8.875" defaultRowHeight="13.5"/>
  <cols>
    <col min="1" max="1" width="4.375" style="0" customWidth="1"/>
    <col min="2" max="2" width="5.875" style="0" customWidth="1"/>
    <col min="3" max="3" width="13.125" style="0" customWidth="1"/>
    <col min="4" max="5" width="17.25390625" style="0" customWidth="1"/>
    <col min="6" max="6" width="4.375" style="0" customWidth="1"/>
    <col min="7" max="7" width="14.125" style="0" customWidth="1"/>
    <col min="8" max="8" width="13.125" style="0" customWidth="1"/>
    <col min="9" max="9" width="8.625" style="0" customWidth="1"/>
    <col min="10" max="10" width="13.00390625" style="0" bestFit="1" customWidth="1"/>
    <col min="11" max="11" width="2.375" style="0" customWidth="1"/>
    <col min="12" max="12" width="27.625" style="0" bestFit="1" customWidth="1"/>
  </cols>
  <sheetData>
    <row r="1" spans="2:8" ht="29.25" customHeight="1">
      <c r="B1" s="143">
        <f>'所属団体情報'!$D$7</f>
        <v>0</v>
      </c>
      <c r="C1" s="143"/>
      <c r="D1" s="143"/>
      <c r="E1" s="143"/>
      <c r="F1" s="143"/>
      <c r="G1" s="143"/>
      <c r="H1" s="143"/>
    </row>
    <row r="2" spans="2:10" ht="33" customHeight="1">
      <c r="B2" s="82" t="s">
        <v>128</v>
      </c>
      <c r="C2" s="1"/>
      <c r="F2" s="2"/>
      <c r="G2" s="2"/>
      <c r="H2" s="2"/>
      <c r="I2" s="2"/>
      <c r="J2" s="2"/>
    </row>
    <row r="3" spans="2:10" ht="19.5" customHeight="1">
      <c r="B3" s="152" t="s">
        <v>8</v>
      </c>
      <c r="C3" s="152" t="s">
        <v>108</v>
      </c>
      <c r="D3" s="168" t="s">
        <v>9</v>
      </c>
      <c r="E3" s="169"/>
      <c r="F3" s="170" t="s">
        <v>12</v>
      </c>
      <c r="G3" s="171"/>
      <c r="H3" s="172"/>
      <c r="I3" s="2"/>
      <c r="J3" s="83"/>
    </row>
    <row r="4" spans="2:10" ht="30" customHeight="1">
      <c r="B4" s="153"/>
      <c r="C4" s="153"/>
      <c r="D4" s="173" t="s">
        <v>10</v>
      </c>
      <c r="E4" s="174"/>
      <c r="F4" s="173"/>
      <c r="G4" s="174"/>
      <c r="H4" s="175"/>
      <c r="I4" s="2"/>
      <c r="J4" s="2"/>
    </row>
    <row r="5" spans="2:10" ht="19.5" customHeight="1">
      <c r="B5" s="152">
        <v>1</v>
      </c>
      <c r="C5" s="154"/>
      <c r="D5" s="84"/>
      <c r="E5" s="85"/>
      <c r="F5" s="162"/>
      <c r="G5" s="163"/>
      <c r="H5" s="164"/>
      <c r="I5" s="2"/>
      <c r="J5" s="2"/>
    </row>
    <row r="6" spans="2:10" ht="30" customHeight="1">
      <c r="B6" s="153"/>
      <c r="C6" s="155"/>
      <c r="D6" s="86"/>
      <c r="E6" s="87"/>
      <c r="F6" s="165"/>
      <c r="G6" s="166"/>
      <c r="H6" s="167"/>
      <c r="I6" s="2"/>
      <c r="J6" s="2"/>
    </row>
    <row r="7" spans="2:10" ht="19.5" customHeight="1">
      <c r="B7" s="152">
        <v>2</v>
      </c>
      <c r="C7" s="154"/>
      <c r="D7" s="84"/>
      <c r="E7" s="85"/>
      <c r="F7" s="162"/>
      <c r="G7" s="163"/>
      <c r="H7" s="164"/>
      <c r="I7" s="2"/>
      <c r="J7" s="2"/>
    </row>
    <row r="8" spans="2:10" ht="30" customHeight="1">
      <c r="B8" s="153"/>
      <c r="C8" s="155"/>
      <c r="D8" s="86"/>
      <c r="E8" s="87"/>
      <c r="F8" s="165"/>
      <c r="G8" s="166"/>
      <c r="H8" s="167"/>
      <c r="I8" s="2"/>
      <c r="J8" s="2"/>
    </row>
    <row r="9" spans="2:10" ht="14.25" customHeight="1">
      <c r="B9" s="60"/>
      <c r="C9" s="60"/>
      <c r="D9" s="99"/>
      <c r="E9" s="99"/>
      <c r="F9" s="100"/>
      <c r="G9" s="100"/>
      <c r="H9" s="100"/>
      <c r="I9" s="2"/>
      <c r="J9" s="2"/>
    </row>
    <row r="10" ht="18" customHeight="1">
      <c r="B10" t="s">
        <v>129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 password="8225" sheet="1"/>
  <mergeCells count="12">
    <mergeCell ref="B1:H1"/>
    <mergeCell ref="B3:B4"/>
    <mergeCell ref="C3:C4"/>
    <mergeCell ref="D3:E3"/>
    <mergeCell ref="F3:H4"/>
    <mergeCell ref="D4:E4"/>
    <mergeCell ref="B5:B6"/>
    <mergeCell ref="C5:C6"/>
    <mergeCell ref="F5:H6"/>
    <mergeCell ref="B7:B8"/>
    <mergeCell ref="C7:C8"/>
    <mergeCell ref="F7:H8"/>
  </mergeCells>
  <dataValidations count="1">
    <dataValidation type="list" allowBlank="1" showInputMessage="1" showErrorMessage="1" sqref="C5:C9">
      <formula1>"国際,1種"</formula1>
    </dataValidation>
  </dataValidation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7"/>
  <sheetViews>
    <sheetView showGridLines="0" zoomScalePageLayoutView="0" workbookViewId="0" topLeftCell="A1">
      <selection activeCell="B42" sqref="B42"/>
    </sheetView>
  </sheetViews>
  <sheetFormatPr defaultColWidth="8.875" defaultRowHeight="13.5"/>
  <cols>
    <col min="1" max="2" width="4.375" style="0" customWidth="1"/>
    <col min="3" max="3" width="5.875" style="0" customWidth="1"/>
    <col min="4" max="4" width="14.125" style="0" customWidth="1"/>
    <col min="5" max="5" width="8.625" style="0" customWidth="1"/>
    <col min="6" max="9" width="6.625" style="0" customWidth="1"/>
    <col min="10" max="10" width="9.125" style="0" customWidth="1"/>
    <col min="11" max="11" width="6.625" style="0" customWidth="1"/>
    <col min="12" max="12" width="12.125" style="0" customWidth="1"/>
    <col min="13" max="13" width="6.625" style="0" customWidth="1"/>
    <col min="14" max="14" width="2.375" style="0" customWidth="1"/>
    <col min="15" max="15" width="27.625" style="0" bestFit="1" customWidth="1"/>
  </cols>
  <sheetData>
    <row r="1" spans="1:16" ht="27" customHeight="1">
      <c r="A1" s="194">
        <f>'所属団体情報'!$D$7</f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6"/>
      <c r="O1" s="9"/>
      <c r="P1" s="6"/>
    </row>
    <row r="2" spans="1:15" ht="24" customHeight="1">
      <c r="A2" s="144" t="s">
        <v>14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O2" s="10"/>
    </row>
    <row r="3" ht="10.5" customHeight="1"/>
    <row r="4" spans="1:14" ht="19.5" customHeight="1" thickBot="1">
      <c r="A4" s="176" t="s">
        <v>34</v>
      </c>
      <c r="B4" s="190" t="s">
        <v>6</v>
      </c>
      <c r="C4" s="190"/>
      <c r="D4" s="190"/>
      <c r="E4" s="191"/>
      <c r="F4" s="13" t="s">
        <v>25</v>
      </c>
      <c r="G4" s="13" t="s">
        <v>26</v>
      </c>
      <c r="H4" s="12" t="s">
        <v>27</v>
      </c>
      <c r="I4" s="12"/>
      <c r="J4" s="12" t="s">
        <v>30</v>
      </c>
      <c r="K4" s="12"/>
      <c r="L4" s="12" t="s">
        <v>33</v>
      </c>
      <c r="M4" s="14"/>
      <c r="N4" s="15"/>
    </row>
    <row r="5" spans="1:14" ht="19.5" customHeight="1" thickTop="1">
      <c r="A5" s="177"/>
      <c r="B5" s="61" t="s">
        <v>15</v>
      </c>
      <c r="C5" s="192" t="s">
        <v>79</v>
      </c>
      <c r="D5" s="192"/>
      <c r="E5" s="193"/>
      <c r="F5" s="114">
        <f>'参加申込書'!M9</f>
        <v>0</v>
      </c>
      <c r="G5" s="114">
        <f>'参加申込書'!N9</f>
        <v>0</v>
      </c>
      <c r="H5" s="94">
        <f>SUM(F5:G5)</f>
        <v>0</v>
      </c>
      <c r="I5" s="17" t="s">
        <v>31</v>
      </c>
      <c r="J5" s="38">
        <v>5000</v>
      </c>
      <c r="K5" s="16" t="s">
        <v>32</v>
      </c>
      <c r="L5" s="38">
        <f>J5*H5</f>
        <v>0</v>
      </c>
      <c r="M5" s="22" t="s">
        <v>24</v>
      </c>
      <c r="N5" s="15"/>
    </row>
    <row r="6" spans="1:14" ht="19.5" customHeight="1">
      <c r="A6" s="177"/>
      <c r="B6" s="61" t="s">
        <v>16</v>
      </c>
      <c r="C6" s="192" t="s">
        <v>80</v>
      </c>
      <c r="D6" s="192"/>
      <c r="E6" s="193"/>
      <c r="F6" s="114">
        <f>'参加申込書'!M10</f>
        <v>0</v>
      </c>
      <c r="G6" s="114">
        <f>'参加申込書'!N10</f>
        <v>0</v>
      </c>
      <c r="H6" s="94">
        <f aca="true" t="shared" si="0" ref="H6:H15">SUM(F6:G6)</f>
        <v>0</v>
      </c>
      <c r="I6" s="17" t="s">
        <v>31</v>
      </c>
      <c r="J6" s="38">
        <v>5000</v>
      </c>
      <c r="K6" s="16" t="s">
        <v>32</v>
      </c>
      <c r="L6" s="38">
        <f aca="true" t="shared" si="1" ref="L6:L15">J6*H6</f>
        <v>0</v>
      </c>
      <c r="M6" s="22" t="s">
        <v>24</v>
      </c>
      <c r="N6" s="15"/>
    </row>
    <row r="7" spans="1:14" ht="19.5" customHeight="1">
      <c r="A7" s="177"/>
      <c r="B7" s="62" t="s">
        <v>17</v>
      </c>
      <c r="C7" s="179" t="s">
        <v>36</v>
      </c>
      <c r="D7" s="179"/>
      <c r="E7" s="180"/>
      <c r="F7" s="115">
        <f>'参加申込書'!M11</f>
        <v>0</v>
      </c>
      <c r="G7" s="115">
        <f>'参加申込書'!N11</f>
        <v>0</v>
      </c>
      <c r="H7" s="95">
        <f t="shared" si="0"/>
        <v>0</v>
      </c>
      <c r="I7" s="18" t="s">
        <v>31</v>
      </c>
      <c r="J7" s="39">
        <v>5000</v>
      </c>
      <c r="K7" s="19" t="s">
        <v>32</v>
      </c>
      <c r="L7" s="38">
        <f t="shared" si="1"/>
        <v>0</v>
      </c>
      <c r="M7" s="23" t="s">
        <v>24</v>
      </c>
      <c r="N7" s="15"/>
    </row>
    <row r="8" spans="1:14" ht="19.5" customHeight="1">
      <c r="A8" s="177"/>
      <c r="B8" s="62" t="s">
        <v>18</v>
      </c>
      <c r="C8" s="179" t="s">
        <v>37</v>
      </c>
      <c r="D8" s="179"/>
      <c r="E8" s="180"/>
      <c r="F8" s="115">
        <f>'参加申込書'!M12</f>
        <v>0</v>
      </c>
      <c r="G8" s="115">
        <f>'参加申込書'!N12</f>
        <v>0</v>
      </c>
      <c r="H8" s="95">
        <f t="shared" si="0"/>
        <v>0</v>
      </c>
      <c r="I8" s="18" t="s">
        <v>31</v>
      </c>
      <c r="J8" s="39">
        <v>5000</v>
      </c>
      <c r="K8" s="19" t="s">
        <v>32</v>
      </c>
      <c r="L8" s="38">
        <f t="shared" si="1"/>
        <v>0</v>
      </c>
      <c r="M8" s="23" t="s">
        <v>24</v>
      </c>
      <c r="N8" s="15"/>
    </row>
    <row r="9" spans="1:14" ht="19.5" customHeight="1">
      <c r="A9" s="177"/>
      <c r="B9" s="62" t="s">
        <v>19</v>
      </c>
      <c r="C9" s="179" t="s">
        <v>38</v>
      </c>
      <c r="D9" s="179"/>
      <c r="E9" s="180"/>
      <c r="F9" s="115">
        <f>'参加申込書'!M13</f>
        <v>0</v>
      </c>
      <c r="G9" s="115">
        <f>'参加申込書'!N13</f>
        <v>0</v>
      </c>
      <c r="H9" s="95">
        <f t="shared" si="0"/>
        <v>0</v>
      </c>
      <c r="I9" s="18" t="s">
        <v>31</v>
      </c>
      <c r="J9" s="39">
        <v>5000</v>
      </c>
      <c r="K9" s="19" t="s">
        <v>32</v>
      </c>
      <c r="L9" s="38">
        <f t="shared" si="1"/>
        <v>0</v>
      </c>
      <c r="M9" s="23" t="s">
        <v>24</v>
      </c>
      <c r="N9" s="15"/>
    </row>
    <row r="10" spans="1:14" ht="19.5" customHeight="1">
      <c r="A10" s="177"/>
      <c r="B10" s="62" t="s">
        <v>20</v>
      </c>
      <c r="C10" s="179" t="s">
        <v>39</v>
      </c>
      <c r="D10" s="179"/>
      <c r="E10" s="180"/>
      <c r="F10" s="115">
        <f>'参加申込書'!M14</f>
        <v>0</v>
      </c>
      <c r="G10" s="115">
        <f>'参加申込書'!N14</f>
        <v>0</v>
      </c>
      <c r="H10" s="95">
        <f t="shared" si="0"/>
        <v>0</v>
      </c>
      <c r="I10" s="18" t="s">
        <v>31</v>
      </c>
      <c r="J10" s="39">
        <v>5000</v>
      </c>
      <c r="K10" s="19" t="s">
        <v>32</v>
      </c>
      <c r="L10" s="38">
        <f t="shared" si="1"/>
        <v>0</v>
      </c>
      <c r="M10" s="23" t="s">
        <v>24</v>
      </c>
      <c r="N10" s="15"/>
    </row>
    <row r="11" spans="1:14" ht="19.5" customHeight="1">
      <c r="A11" s="177"/>
      <c r="B11" s="62" t="s">
        <v>81</v>
      </c>
      <c r="C11" s="179" t="s">
        <v>40</v>
      </c>
      <c r="D11" s="179"/>
      <c r="E11" s="180"/>
      <c r="F11" s="115">
        <f>'参加申込書'!M15</f>
        <v>0</v>
      </c>
      <c r="G11" s="115">
        <f>'参加申込書'!N15</f>
        <v>0</v>
      </c>
      <c r="H11" s="95">
        <f t="shared" si="0"/>
        <v>0</v>
      </c>
      <c r="I11" s="18" t="s">
        <v>31</v>
      </c>
      <c r="J11" s="39">
        <v>5000</v>
      </c>
      <c r="K11" s="19" t="s">
        <v>32</v>
      </c>
      <c r="L11" s="38">
        <f t="shared" si="1"/>
        <v>0</v>
      </c>
      <c r="M11" s="23" t="s">
        <v>24</v>
      </c>
      <c r="N11" s="15"/>
    </row>
    <row r="12" spans="1:14" ht="19.5" customHeight="1">
      <c r="A12" s="177"/>
      <c r="B12" s="62" t="s">
        <v>21</v>
      </c>
      <c r="C12" s="179" t="s">
        <v>41</v>
      </c>
      <c r="D12" s="179"/>
      <c r="E12" s="180"/>
      <c r="F12" s="115">
        <f>'参加申込書'!M16</f>
        <v>0</v>
      </c>
      <c r="G12" s="115">
        <f>'参加申込書'!N16</f>
        <v>0</v>
      </c>
      <c r="H12" s="95">
        <f t="shared" si="0"/>
        <v>0</v>
      </c>
      <c r="I12" s="18" t="s">
        <v>31</v>
      </c>
      <c r="J12" s="39">
        <v>5000</v>
      </c>
      <c r="K12" s="19" t="s">
        <v>32</v>
      </c>
      <c r="L12" s="38">
        <f t="shared" si="1"/>
        <v>0</v>
      </c>
      <c r="M12" s="23" t="s">
        <v>24</v>
      </c>
      <c r="N12" s="15"/>
    </row>
    <row r="13" spans="1:14" ht="19.5" customHeight="1">
      <c r="A13" s="177"/>
      <c r="B13" s="62" t="s">
        <v>22</v>
      </c>
      <c r="C13" s="179" t="s">
        <v>42</v>
      </c>
      <c r="D13" s="179"/>
      <c r="E13" s="180"/>
      <c r="F13" s="115">
        <f>'参加申込書'!M17</f>
        <v>0</v>
      </c>
      <c r="G13" s="115">
        <f>'参加申込書'!N17</f>
        <v>0</v>
      </c>
      <c r="H13" s="95">
        <f t="shared" si="0"/>
        <v>0</v>
      </c>
      <c r="I13" s="18" t="s">
        <v>31</v>
      </c>
      <c r="J13" s="39">
        <v>5000</v>
      </c>
      <c r="K13" s="19" t="s">
        <v>32</v>
      </c>
      <c r="L13" s="38">
        <f t="shared" si="1"/>
        <v>0</v>
      </c>
      <c r="M13" s="23" t="s">
        <v>24</v>
      </c>
      <c r="N13" s="15"/>
    </row>
    <row r="14" spans="1:14" ht="19.5" customHeight="1">
      <c r="A14" s="177"/>
      <c r="B14" s="65" t="s">
        <v>82</v>
      </c>
      <c r="C14" s="63" t="s">
        <v>127</v>
      </c>
      <c r="D14" s="63"/>
      <c r="E14" s="64"/>
      <c r="F14" s="115">
        <f>'参加申込書'!M18</f>
        <v>0</v>
      </c>
      <c r="G14" s="115">
        <f>'参加申込書'!N18</f>
        <v>0</v>
      </c>
      <c r="H14" s="95">
        <f t="shared" si="0"/>
        <v>0</v>
      </c>
      <c r="I14" s="18" t="s">
        <v>31</v>
      </c>
      <c r="J14" s="39">
        <v>5000</v>
      </c>
      <c r="K14" s="19" t="s">
        <v>32</v>
      </c>
      <c r="L14" s="38">
        <f t="shared" si="1"/>
        <v>0</v>
      </c>
      <c r="M14" s="23" t="s">
        <v>24</v>
      </c>
      <c r="N14" s="15"/>
    </row>
    <row r="15" spans="1:14" ht="19.5" customHeight="1" thickBot="1">
      <c r="A15" s="178"/>
      <c r="B15" s="66" t="s">
        <v>83</v>
      </c>
      <c r="C15" s="67" t="s">
        <v>126</v>
      </c>
      <c r="D15" s="67"/>
      <c r="E15" s="68"/>
      <c r="F15" s="116">
        <f>'参加申込書'!M19</f>
        <v>0</v>
      </c>
      <c r="G15" s="116">
        <f>'参加申込書'!N19</f>
        <v>0</v>
      </c>
      <c r="H15" s="109">
        <f t="shared" si="0"/>
        <v>0</v>
      </c>
      <c r="I15" s="27" t="s">
        <v>31</v>
      </c>
      <c r="J15" s="40">
        <v>5000</v>
      </c>
      <c r="K15" s="28" t="s">
        <v>32</v>
      </c>
      <c r="L15" s="38">
        <f t="shared" si="1"/>
        <v>0</v>
      </c>
      <c r="M15" s="44" t="s">
        <v>24</v>
      </c>
      <c r="N15" s="15"/>
    </row>
    <row r="16" spans="1:14" ht="32.25" customHeight="1" thickBot="1">
      <c r="A16" s="15"/>
      <c r="B16" s="15"/>
      <c r="C16" s="15"/>
      <c r="D16" s="195" t="s">
        <v>131</v>
      </c>
      <c r="E16" s="195"/>
      <c r="F16" s="110">
        <f>SUM(F5:F15)</f>
        <v>0</v>
      </c>
      <c r="G16" s="113">
        <f>SUM(G5:G15)</f>
        <v>0</v>
      </c>
      <c r="H16" s="111">
        <f>SUM(H5:H15)</f>
        <v>0</v>
      </c>
      <c r="I16" s="108"/>
      <c r="J16" s="181" t="s">
        <v>132</v>
      </c>
      <c r="K16" s="183"/>
      <c r="L16" s="45">
        <f>SUM(L5:L15)</f>
        <v>0</v>
      </c>
      <c r="M16" s="46" t="s">
        <v>24</v>
      </c>
      <c r="N16" s="15"/>
    </row>
    <row r="17" spans="1:14" ht="16.5" customHeight="1">
      <c r="A17" s="15"/>
      <c r="B17" s="15"/>
      <c r="C17" s="15"/>
      <c r="D17" s="15"/>
      <c r="E17" s="15"/>
      <c r="F17" s="15"/>
      <c r="G17" s="15"/>
      <c r="H17" s="15"/>
      <c r="I17" s="36"/>
      <c r="J17" s="36"/>
      <c r="K17" s="36"/>
      <c r="L17" s="47"/>
      <c r="M17" s="28"/>
      <c r="N17" s="15"/>
    </row>
    <row r="18" spans="1:15" ht="12" customHeight="1" thickBot="1">
      <c r="A18" s="15"/>
      <c r="B18" s="101"/>
      <c r="C18" s="101"/>
      <c r="D18" s="184" t="s">
        <v>133</v>
      </c>
      <c r="E18" s="185"/>
      <c r="F18" s="101"/>
      <c r="G18" s="101"/>
      <c r="H18" s="101"/>
      <c r="I18" s="102"/>
      <c r="J18" s="102"/>
      <c r="K18" s="102"/>
      <c r="L18" s="103"/>
      <c r="M18" s="28"/>
      <c r="N18" s="15"/>
      <c r="O18" s="104"/>
    </row>
    <row r="19" spans="1:15" s="105" customFormat="1" ht="32.25" customHeight="1" thickBot="1">
      <c r="A19" s="11"/>
      <c r="C19" s="106"/>
      <c r="D19" s="107" t="s">
        <v>128</v>
      </c>
      <c r="E19" s="186">
        <v>0</v>
      </c>
      <c r="F19" s="187"/>
      <c r="G19" s="11" t="s">
        <v>130</v>
      </c>
      <c r="H19" s="11"/>
      <c r="I19" s="106"/>
      <c r="J19" s="181" t="s">
        <v>134</v>
      </c>
      <c r="K19" s="183"/>
      <c r="L19" s="112">
        <f>IF(O19&lt;0,0,O19)</f>
        <v>0</v>
      </c>
      <c r="M19" s="37" t="s">
        <v>24</v>
      </c>
      <c r="N19" s="11"/>
      <c r="O19" s="104">
        <f>IF(E19=0,H16*2000,IF(E19=1,(H16-10)*2000,IF(E19=2,0)))</f>
        <v>0</v>
      </c>
    </row>
    <row r="20" spans="1:14" ht="14.25" customHeight="1">
      <c r="A20" s="15"/>
      <c r="B20" s="15"/>
      <c r="C20" s="15"/>
      <c r="D20" s="15"/>
      <c r="E20" s="15"/>
      <c r="F20" s="15"/>
      <c r="G20" s="15"/>
      <c r="H20" s="15"/>
      <c r="I20" s="36"/>
      <c r="J20" s="36"/>
      <c r="K20" s="36"/>
      <c r="L20" s="47"/>
      <c r="M20" s="28"/>
      <c r="N20" s="15"/>
    </row>
    <row r="21" spans="1:14" ht="15" customHeight="1">
      <c r="A21" s="21"/>
      <c r="B21" s="15" t="s">
        <v>54</v>
      </c>
      <c r="C21" s="15"/>
      <c r="D21" s="15"/>
      <c r="E21" s="15"/>
      <c r="F21" s="15"/>
      <c r="G21" s="15"/>
      <c r="H21" s="15"/>
      <c r="I21" s="36"/>
      <c r="J21" s="36"/>
      <c r="K21" s="36"/>
      <c r="L21" s="47"/>
      <c r="M21" s="28"/>
      <c r="N21" s="48"/>
    </row>
    <row r="22" spans="1:14" ht="19.5" customHeight="1">
      <c r="A22" s="176" t="s">
        <v>35</v>
      </c>
      <c r="B22" s="30" t="s">
        <v>66</v>
      </c>
      <c r="C22" s="31"/>
      <c r="D22" s="31"/>
      <c r="E22" s="32"/>
      <c r="F22" s="31"/>
      <c r="G22" s="96">
        <v>0</v>
      </c>
      <c r="H22" s="31" t="s">
        <v>28</v>
      </c>
      <c r="I22" s="33" t="s">
        <v>31</v>
      </c>
      <c r="J22" s="41">
        <v>800</v>
      </c>
      <c r="K22" s="31" t="s">
        <v>32</v>
      </c>
      <c r="L22" s="41">
        <f>J22*G22</f>
        <v>0</v>
      </c>
      <c r="M22" s="34" t="s">
        <v>24</v>
      </c>
      <c r="N22" s="15"/>
    </row>
    <row r="23" spans="1:14" ht="19.5" customHeight="1">
      <c r="A23" s="177"/>
      <c r="B23" s="24" t="s">
        <v>67</v>
      </c>
      <c r="C23" s="19"/>
      <c r="D23" s="19"/>
      <c r="E23" s="20"/>
      <c r="F23" s="19"/>
      <c r="G23" s="97">
        <v>0</v>
      </c>
      <c r="H23" s="19" t="s">
        <v>28</v>
      </c>
      <c r="I23" s="18" t="s">
        <v>31</v>
      </c>
      <c r="J23" s="39">
        <v>800</v>
      </c>
      <c r="K23" s="19" t="s">
        <v>32</v>
      </c>
      <c r="L23" s="39">
        <f>J23*G23</f>
        <v>0</v>
      </c>
      <c r="M23" s="23" t="s">
        <v>24</v>
      </c>
      <c r="N23" s="15"/>
    </row>
    <row r="24" spans="1:14" ht="19.5" customHeight="1" thickBot="1">
      <c r="A24" s="178"/>
      <c r="B24" s="25" t="s">
        <v>68</v>
      </c>
      <c r="C24" s="25"/>
      <c r="D24" s="25"/>
      <c r="E24" s="26"/>
      <c r="F24" s="25"/>
      <c r="G24" s="98">
        <v>0</v>
      </c>
      <c r="H24" s="25" t="s">
        <v>28</v>
      </c>
      <c r="I24" s="27" t="s">
        <v>31</v>
      </c>
      <c r="J24" s="40">
        <v>800</v>
      </c>
      <c r="K24" s="28" t="s">
        <v>32</v>
      </c>
      <c r="L24" s="40">
        <f>J24*G24</f>
        <v>0</v>
      </c>
      <c r="M24" s="29" t="s">
        <v>24</v>
      </c>
      <c r="N24" s="15"/>
    </row>
    <row r="25" spans="1:14" ht="30" customHeight="1" thickBot="1">
      <c r="A25" s="15"/>
      <c r="B25" s="15"/>
      <c r="C25" s="15"/>
      <c r="D25" s="15"/>
      <c r="E25" s="15"/>
      <c r="F25" s="15"/>
      <c r="G25" s="42"/>
      <c r="H25" s="15"/>
      <c r="I25" s="181" t="s">
        <v>135</v>
      </c>
      <c r="J25" s="182"/>
      <c r="K25" s="183"/>
      <c r="L25" s="45">
        <f>SUM(L22:L24)</f>
        <v>0</v>
      </c>
      <c r="M25" s="46" t="s">
        <v>24</v>
      </c>
      <c r="N25" s="15"/>
    </row>
    <row r="26" spans="1:14" ht="15.75" customHeight="1">
      <c r="A26" s="48"/>
      <c r="B26" s="15" t="s">
        <v>56</v>
      </c>
      <c r="C26" s="15"/>
      <c r="D26" s="15"/>
      <c r="E26" s="15"/>
      <c r="F26" s="15"/>
      <c r="G26" s="42"/>
      <c r="H26" s="15"/>
      <c r="I26" s="36"/>
      <c r="J26" s="36"/>
      <c r="K26" s="36"/>
      <c r="L26" s="47"/>
      <c r="M26" s="28"/>
      <c r="N26" s="48"/>
    </row>
    <row r="27" spans="1:14" ht="15.75" customHeight="1">
      <c r="A27" s="21"/>
      <c r="B27" s="15" t="s">
        <v>57</v>
      </c>
      <c r="C27" s="15"/>
      <c r="D27" s="15"/>
      <c r="E27" s="15"/>
      <c r="F27" s="15"/>
      <c r="G27" s="42"/>
      <c r="H27" s="15"/>
      <c r="I27" s="36"/>
      <c r="J27" s="36"/>
      <c r="K27" s="36"/>
      <c r="L27" s="47"/>
      <c r="M27" s="28"/>
      <c r="N27" s="48"/>
    </row>
    <row r="28" spans="1:14" ht="19.5" customHeight="1">
      <c r="A28" s="176" t="s">
        <v>55</v>
      </c>
      <c r="B28" s="35" t="s">
        <v>69</v>
      </c>
      <c r="C28" s="31"/>
      <c r="D28" s="31"/>
      <c r="E28" s="32"/>
      <c r="F28" s="31"/>
      <c r="G28" s="96">
        <v>0</v>
      </c>
      <c r="H28" s="31" t="s">
        <v>29</v>
      </c>
      <c r="I28" s="33" t="s">
        <v>31</v>
      </c>
      <c r="J28" s="41">
        <v>500</v>
      </c>
      <c r="K28" s="31" t="s">
        <v>32</v>
      </c>
      <c r="L28" s="41">
        <f aca="true" t="shared" si="2" ref="L28:L33">SUM(J28*G28)</f>
        <v>0</v>
      </c>
      <c r="M28" s="34" t="s">
        <v>24</v>
      </c>
      <c r="N28" s="15"/>
    </row>
    <row r="29" spans="1:14" ht="19.5" customHeight="1">
      <c r="A29" s="177"/>
      <c r="B29" s="24" t="s">
        <v>70</v>
      </c>
      <c r="C29" s="19"/>
      <c r="D29" s="19"/>
      <c r="E29" s="20"/>
      <c r="F29" s="19"/>
      <c r="G29" s="97">
        <v>0</v>
      </c>
      <c r="H29" s="19" t="s">
        <v>29</v>
      </c>
      <c r="I29" s="18" t="s">
        <v>31</v>
      </c>
      <c r="J29" s="39">
        <v>500</v>
      </c>
      <c r="K29" s="19" t="s">
        <v>32</v>
      </c>
      <c r="L29" s="39">
        <f t="shared" si="2"/>
        <v>0</v>
      </c>
      <c r="M29" s="23" t="s">
        <v>24</v>
      </c>
      <c r="N29" s="15"/>
    </row>
    <row r="30" spans="1:14" ht="19.5" customHeight="1">
      <c r="A30" s="177"/>
      <c r="B30" s="24" t="s">
        <v>71</v>
      </c>
      <c r="C30" s="19"/>
      <c r="D30" s="19"/>
      <c r="E30" s="20"/>
      <c r="F30" s="19"/>
      <c r="G30" s="97">
        <v>0</v>
      </c>
      <c r="H30" s="19" t="s">
        <v>29</v>
      </c>
      <c r="I30" s="18" t="s">
        <v>31</v>
      </c>
      <c r="J30" s="39">
        <v>500</v>
      </c>
      <c r="K30" s="19" t="s">
        <v>32</v>
      </c>
      <c r="L30" s="39">
        <f t="shared" si="2"/>
        <v>0</v>
      </c>
      <c r="M30" s="23" t="s">
        <v>24</v>
      </c>
      <c r="N30" s="15"/>
    </row>
    <row r="31" spans="1:14" ht="19.5" customHeight="1">
      <c r="A31" s="177"/>
      <c r="B31" s="24" t="s">
        <v>72</v>
      </c>
      <c r="C31" s="19"/>
      <c r="D31" s="19"/>
      <c r="E31" s="20"/>
      <c r="F31" s="19"/>
      <c r="G31" s="97">
        <v>0</v>
      </c>
      <c r="H31" s="19" t="s">
        <v>29</v>
      </c>
      <c r="I31" s="18" t="s">
        <v>31</v>
      </c>
      <c r="J31" s="39">
        <v>800</v>
      </c>
      <c r="K31" s="19" t="s">
        <v>32</v>
      </c>
      <c r="L31" s="39">
        <f t="shared" si="2"/>
        <v>0</v>
      </c>
      <c r="M31" s="23" t="s">
        <v>24</v>
      </c>
      <c r="N31" s="15"/>
    </row>
    <row r="32" spans="1:14" ht="19.5" customHeight="1">
      <c r="A32" s="177"/>
      <c r="B32" s="24" t="s">
        <v>73</v>
      </c>
      <c r="C32" s="19"/>
      <c r="D32" s="19"/>
      <c r="E32" s="20"/>
      <c r="F32" s="19"/>
      <c r="G32" s="97">
        <v>0</v>
      </c>
      <c r="H32" s="19" t="s">
        <v>29</v>
      </c>
      <c r="I32" s="18" t="s">
        <v>31</v>
      </c>
      <c r="J32" s="39">
        <v>800</v>
      </c>
      <c r="K32" s="19" t="s">
        <v>32</v>
      </c>
      <c r="L32" s="39">
        <f t="shared" si="2"/>
        <v>0</v>
      </c>
      <c r="M32" s="23" t="s">
        <v>24</v>
      </c>
      <c r="N32" s="15"/>
    </row>
    <row r="33" spans="1:14" ht="19.5" customHeight="1" thickBot="1">
      <c r="A33" s="178"/>
      <c r="B33" s="25" t="s">
        <v>74</v>
      </c>
      <c r="C33" s="25"/>
      <c r="D33" s="25"/>
      <c r="E33" s="26"/>
      <c r="F33" s="25"/>
      <c r="G33" s="98">
        <v>0</v>
      </c>
      <c r="H33" s="25" t="s">
        <v>29</v>
      </c>
      <c r="I33" s="27" t="s">
        <v>31</v>
      </c>
      <c r="J33" s="40">
        <v>800</v>
      </c>
      <c r="K33" s="28" t="s">
        <v>32</v>
      </c>
      <c r="L33" s="40">
        <f t="shared" si="2"/>
        <v>0</v>
      </c>
      <c r="M33" s="29" t="s">
        <v>24</v>
      </c>
      <c r="N33" s="15"/>
    </row>
    <row r="34" spans="1:14" ht="30" customHeight="1" thickBot="1">
      <c r="A34" s="15"/>
      <c r="B34" s="15"/>
      <c r="C34" s="15"/>
      <c r="D34" s="15"/>
      <c r="E34" s="15"/>
      <c r="F34" s="15"/>
      <c r="G34" s="15"/>
      <c r="H34" s="15"/>
      <c r="I34" s="181" t="s">
        <v>136</v>
      </c>
      <c r="J34" s="182"/>
      <c r="K34" s="183"/>
      <c r="L34" s="45">
        <f>SUM(L28:L33)</f>
        <v>0</v>
      </c>
      <c r="M34" s="46" t="s">
        <v>24</v>
      </c>
      <c r="N34" s="15"/>
    </row>
    <row r="35" spans="1:14" ht="9.75" customHeight="1" thickBot="1">
      <c r="A35" s="15"/>
      <c r="B35" s="15"/>
      <c r="C35" s="15"/>
      <c r="D35" s="15"/>
      <c r="E35" s="15"/>
      <c r="F35" s="15"/>
      <c r="G35" s="15"/>
      <c r="H35" s="15"/>
      <c r="I35" s="36"/>
      <c r="J35" s="36"/>
      <c r="K35" s="36"/>
      <c r="L35" s="47"/>
      <c r="M35" s="28"/>
      <c r="N35" s="15"/>
    </row>
    <row r="36" spans="1:14" ht="30" customHeight="1" thickBot="1">
      <c r="A36" s="11"/>
      <c r="B36" s="11"/>
      <c r="C36" s="11"/>
      <c r="D36" s="11"/>
      <c r="E36" s="11"/>
      <c r="F36" s="188" t="s">
        <v>137</v>
      </c>
      <c r="G36" s="189"/>
      <c r="H36" s="189"/>
      <c r="I36" s="189"/>
      <c r="J36" s="189"/>
      <c r="K36" s="189"/>
      <c r="L36" s="43">
        <f>SUM(L16,L19,L25,L34)</f>
        <v>0</v>
      </c>
      <c r="M36" s="37" t="s">
        <v>24</v>
      </c>
      <c r="N36" s="11"/>
    </row>
    <row r="37" spans="1:14" ht="9.75" customHeight="1">
      <c r="A37" s="15"/>
      <c r="B37" s="15"/>
      <c r="C37" s="15"/>
      <c r="D37" s="15"/>
      <c r="E37" s="15"/>
      <c r="F37" s="15"/>
      <c r="G37" s="15"/>
      <c r="H37" s="15"/>
      <c r="I37" s="36"/>
      <c r="J37" s="36"/>
      <c r="K37" s="36"/>
      <c r="L37" s="47"/>
      <c r="M37" s="28"/>
      <c r="N37" s="15"/>
    </row>
    <row r="38" spans="1:14" ht="9.75" customHeight="1">
      <c r="A38" s="15"/>
      <c r="B38" s="15"/>
      <c r="C38" s="15"/>
      <c r="D38" s="15"/>
      <c r="E38" s="15"/>
      <c r="F38" s="15"/>
      <c r="G38" s="15"/>
      <c r="H38" s="15"/>
      <c r="I38" s="36"/>
      <c r="J38" s="36"/>
      <c r="K38" s="36"/>
      <c r="L38" s="47"/>
      <c r="M38" s="28"/>
      <c r="N38" s="15"/>
    </row>
    <row r="39" ht="19.5" customHeight="1"/>
    <row r="40" ht="19.5" customHeight="1">
      <c r="B40" t="s">
        <v>52</v>
      </c>
    </row>
    <row r="41" spans="1:13" ht="19.5" customHeight="1">
      <c r="A41" s="10"/>
      <c r="B41" s="10" t="s">
        <v>142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9.5" customHeight="1">
      <c r="A42" s="10"/>
      <c r="B42" s="10" t="s">
        <v>138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ht="19.5" customHeight="1">
      <c r="B43" t="s">
        <v>43</v>
      </c>
    </row>
    <row r="44" ht="19.5" customHeight="1">
      <c r="B44" t="s">
        <v>44</v>
      </c>
    </row>
    <row r="45" ht="19.5" customHeight="1"/>
    <row r="46" spans="3:11" ht="24.75" customHeight="1">
      <c r="C46" s="49"/>
      <c r="D46" s="59" t="s">
        <v>65</v>
      </c>
      <c r="E46" s="50"/>
      <c r="F46" s="50"/>
      <c r="G46" s="50"/>
      <c r="H46" s="50"/>
      <c r="I46" s="50"/>
      <c r="J46" s="50"/>
      <c r="K46" s="51"/>
    </row>
    <row r="47" spans="3:11" ht="24.75" customHeight="1">
      <c r="C47" s="52"/>
      <c r="D47" s="53" t="s">
        <v>50</v>
      </c>
      <c r="E47" s="53"/>
      <c r="F47" s="53"/>
      <c r="G47" s="53"/>
      <c r="H47" s="53"/>
      <c r="I47" s="53"/>
      <c r="J47" s="53"/>
      <c r="K47" s="54"/>
    </row>
    <row r="48" spans="3:11" ht="24.75" customHeight="1">
      <c r="C48" s="52"/>
      <c r="D48" s="53" t="s">
        <v>45</v>
      </c>
      <c r="E48" s="53"/>
      <c r="F48" s="53"/>
      <c r="G48" s="53"/>
      <c r="H48" s="53"/>
      <c r="I48" s="53"/>
      <c r="J48" s="53"/>
      <c r="K48" s="54"/>
    </row>
    <row r="49" spans="3:11" ht="24.75" customHeight="1">
      <c r="C49" s="52"/>
      <c r="D49" s="53" t="s">
        <v>51</v>
      </c>
      <c r="E49" s="53"/>
      <c r="F49" s="53"/>
      <c r="G49" s="53"/>
      <c r="H49" s="53"/>
      <c r="I49" s="53"/>
      <c r="J49" s="53"/>
      <c r="K49" s="54"/>
    </row>
    <row r="50" spans="3:11" ht="24.75" customHeight="1">
      <c r="C50" s="52"/>
      <c r="D50" s="53" t="s">
        <v>46</v>
      </c>
      <c r="E50" s="53"/>
      <c r="F50" s="53"/>
      <c r="G50" s="53"/>
      <c r="H50" s="53"/>
      <c r="I50" s="53"/>
      <c r="J50" s="53"/>
      <c r="K50" s="54"/>
    </row>
    <row r="51" spans="3:11" ht="24.75" customHeight="1">
      <c r="C51" s="52"/>
      <c r="D51" s="53" t="s">
        <v>47</v>
      </c>
      <c r="E51" s="53"/>
      <c r="F51" s="53"/>
      <c r="G51" s="53"/>
      <c r="H51" s="53"/>
      <c r="I51" s="53"/>
      <c r="J51" s="53"/>
      <c r="K51" s="54"/>
    </row>
    <row r="52" spans="3:11" ht="24.75" customHeight="1">
      <c r="C52" s="52"/>
      <c r="D52" s="53" t="s">
        <v>48</v>
      </c>
      <c r="E52" s="53"/>
      <c r="F52" s="53"/>
      <c r="G52" s="53"/>
      <c r="H52" s="53"/>
      <c r="I52" s="53"/>
      <c r="J52" s="53"/>
      <c r="K52" s="54"/>
    </row>
    <row r="53" spans="3:11" ht="24.75" customHeight="1">
      <c r="C53" s="52"/>
      <c r="D53" s="53" t="s">
        <v>49</v>
      </c>
      <c r="E53" s="53"/>
      <c r="F53" s="53"/>
      <c r="G53" s="53"/>
      <c r="H53" s="53"/>
      <c r="I53" s="53"/>
      <c r="J53" s="53"/>
      <c r="K53" s="54"/>
    </row>
    <row r="54" spans="3:11" ht="9" customHeight="1">
      <c r="C54" s="52"/>
      <c r="D54" s="53"/>
      <c r="E54" s="53"/>
      <c r="F54" s="53"/>
      <c r="G54" s="53"/>
      <c r="H54" s="53"/>
      <c r="I54" s="53"/>
      <c r="J54" s="53"/>
      <c r="K54" s="54"/>
    </row>
    <row r="55" spans="3:11" ht="12" customHeight="1">
      <c r="C55" s="55"/>
      <c r="D55" s="56"/>
      <c r="E55" s="56"/>
      <c r="F55" s="56"/>
      <c r="G55" s="56"/>
      <c r="H55" s="56"/>
      <c r="I55" s="56"/>
      <c r="J55" s="56"/>
      <c r="K55" s="57"/>
    </row>
    <row r="56" ht="19.5" customHeight="1"/>
    <row r="57" ht="19.5" customHeight="1"/>
    <row r="58" ht="19.5" customHeight="1">
      <c r="B58" t="s">
        <v>53</v>
      </c>
    </row>
    <row r="59" ht="19.5" customHeight="1">
      <c r="C59" t="s">
        <v>125</v>
      </c>
    </row>
    <row r="60" ht="19.5" customHeight="1">
      <c r="C60" t="s">
        <v>139</v>
      </c>
    </row>
    <row r="61" ht="19.5" customHeight="1">
      <c r="C61" t="s">
        <v>59</v>
      </c>
    </row>
    <row r="62" ht="19.5" customHeight="1">
      <c r="C62" s="58" t="s">
        <v>58</v>
      </c>
    </row>
    <row r="63" ht="8.25" customHeight="1">
      <c r="C63" s="58"/>
    </row>
    <row r="64" ht="19.5" customHeight="1">
      <c r="C64" t="s">
        <v>62</v>
      </c>
    </row>
    <row r="65" ht="19.5" customHeight="1">
      <c r="C65" t="s">
        <v>63</v>
      </c>
    </row>
    <row r="66" ht="19.5" customHeight="1">
      <c r="C66" t="s">
        <v>60</v>
      </c>
    </row>
    <row r="67" ht="19.5" customHeight="1">
      <c r="C67" t="s">
        <v>61</v>
      </c>
    </row>
    <row r="68" ht="19.5" customHeight="1"/>
    <row r="69" ht="19.5" customHeight="1"/>
    <row r="70" ht="19.5" customHeight="1"/>
    <row r="71" ht="19.5" customHeight="1"/>
  </sheetData>
  <sheetProtection password="8225" sheet="1"/>
  <mergeCells count="23">
    <mergeCell ref="A1:M1"/>
    <mergeCell ref="A2:M2"/>
    <mergeCell ref="D16:E16"/>
    <mergeCell ref="J16:K16"/>
    <mergeCell ref="J19:K19"/>
    <mergeCell ref="C5:E5"/>
    <mergeCell ref="C11:E11"/>
    <mergeCell ref="C7:E7"/>
    <mergeCell ref="C8:E8"/>
    <mergeCell ref="F36:K36"/>
    <mergeCell ref="B4:E4"/>
    <mergeCell ref="C10:E10"/>
    <mergeCell ref="C6:E6"/>
    <mergeCell ref="I34:K34"/>
    <mergeCell ref="C13:E13"/>
    <mergeCell ref="A22:A24"/>
    <mergeCell ref="A28:A33"/>
    <mergeCell ref="A4:A15"/>
    <mergeCell ref="C12:E12"/>
    <mergeCell ref="I25:K25"/>
    <mergeCell ref="C9:E9"/>
    <mergeCell ref="D18:E18"/>
    <mergeCell ref="E19:F19"/>
  </mergeCells>
  <dataValidations count="1">
    <dataValidation type="list" allowBlank="1" showInputMessage="1" showErrorMessage="1" sqref="E19:F19">
      <formula1>"0,1,2"</formula1>
    </dataValidation>
  </dataValidation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8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</dc:creator>
  <cp:keywords/>
  <dc:description/>
  <cp:lastModifiedBy>Masato Ishida</cp:lastModifiedBy>
  <cp:lastPrinted>2014-10-16T01:58:42Z</cp:lastPrinted>
  <dcterms:created xsi:type="dcterms:W3CDTF">2011-07-10T12:35:29Z</dcterms:created>
  <dcterms:modified xsi:type="dcterms:W3CDTF">2014-11-01T13:52:51Z</dcterms:modified>
  <cp:category/>
  <cp:version/>
  <cp:contentType/>
  <cp:contentStatus/>
</cp:coreProperties>
</file>