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masatoi/Google ドライブ/TRA事業委員会/04_JapanOpen/2019/01_Directive/"/>
    </mc:Choice>
  </mc:AlternateContent>
  <xr:revisionPtr revIDLastSave="0" documentId="13_ncr:1_{AA8F210C-6B8C-6C4D-85D9-23A0281482FA}" xr6:coauthVersionLast="45" xr6:coauthVersionMax="45" xr10:uidLastSave="{00000000-0000-0000-0000-000000000000}"/>
  <bookViews>
    <workbookView xWindow="0" yWindow="460" windowWidth="32760" windowHeight="2046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6" i="1"/>
  <c r="G19" i="1"/>
  <c r="C9" i="1"/>
  <c r="C10" i="1"/>
  <c r="F10" i="1"/>
  <c r="G12" i="1"/>
  <c r="G13" i="1"/>
  <c r="B21" i="1"/>
  <c r="G14" i="1"/>
  <c r="C11" i="1" l="1"/>
  <c r="F8" i="1"/>
  <c r="G8" i="1" s="1"/>
  <c r="G10" i="1"/>
  <c r="G21" i="1" l="1"/>
</calcChain>
</file>

<file path=xl/sharedStrings.xml><?xml version="1.0" encoding="utf-8"?>
<sst xmlns="http://schemas.openxmlformats.org/spreadsheetml/2006/main" count="54" uniqueCount="37">
  <si>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</si>
  <si>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</si>
  <si>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</si>
  <si>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帯同審判数</t>
    <rPh sb="0" eb="4">
      <t>タイドウシンパn</t>
    </rPh>
    <rPh sb="4" eb="5">
      <t>スウ</t>
    </rPh>
    <phoneticPr fontId="1"/>
  </si>
  <si>
    <t>名</t>
    <rPh sb="0" eb="1">
      <t>メイ</t>
    </rPh>
    <phoneticPr fontId="1"/>
  </si>
  <si>
    <t>協賛</t>
    <rPh sb="0" eb="2">
      <t>キョウサn</t>
    </rPh>
    <phoneticPr fontId="1"/>
  </si>
  <si>
    <t>協賛金</t>
    <rPh sb="0" eb="3">
      <t>キョウサンキn</t>
    </rPh>
    <phoneticPr fontId="1"/>
  </si>
  <si>
    <t>口</t>
    <rPh sb="0" eb="1">
      <t>クチ</t>
    </rPh>
    <phoneticPr fontId="1"/>
  </si>
  <si>
    <t>広告</t>
    <rPh sb="0" eb="2">
      <t>コウコク</t>
    </rPh>
    <phoneticPr fontId="1"/>
  </si>
  <si>
    <t>1口</t>
    <rPh sb="1" eb="2">
      <t>クチ</t>
    </rPh>
    <phoneticPr fontId="1"/>
  </si>
  <si>
    <t>A4</t>
    <phoneticPr fontId="1"/>
  </si>
  <si>
    <t>カラー1面</t>
    <rPh sb="4" eb="5">
      <t>メn</t>
    </rPh>
    <phoneticPr fontId="1"/>
  </si>
  <si>
    <t>モノクロ1面</t>
    <rPh sb="5" eb="6">
      <t>メn</t>
    </rPh>
    <phoneticPr fontId="1"/>
  </si>
  <si>
    <t>モノクロ 1/2</t>
    <phoneticPr fontId="1"/>
  </si>
  <si>
    <t>モノクロ 1/4</t>
    <phoneticPr fontId="1"/>
  </si>
  <si>
    <t>モノクロ 1/8</t>
    <phoneticPr fontId="1"/>
  </si>
  <si>
    <t>参加費</t>
    <rPh sb="0" eb="3">
      <t>サンカヒ</t>
    </rPh>
    <phoneticPr fontId="1"/>
  </si>
  <si>
    <t>個人</t>
    <rPh sb="0" eb="2">
      <t>コジn</t>
    </rPh>
    <phoneticPr fontId="1"/>
  </si>
  <si>
    <t>円</t>
    <rPh sb="0" eb="1">
      <t>エn</t>
    </rPh>
    <phoneticPr fontId="1"/>
  </si>
  <si>
    <t>帯同審判料</t>
    <rPh sb="0" eb="2">
      <t>タイドウ</t>
    </rPh>
    <rPh sb="2" eb="5">
      <t>シンパンリョウ</t>
    </rPh>
    <phoneticPr fontId="1"/>
  </si>
  <si>
    <t>協賛金</t>
    <rPh sb="0" eb="2">
      <t>キョウサn</t>
    </rPh>
    <rPh sb="2" eb="3">
      <t>キn</t>
    </rPh>
    <phoneticPr fontId="1"/>
  </si>
  <si>
    <t>※「Web申込時に入力」と書いてある数字を申込時に必ず入力しておいてください</t>
    <rPh sb="5" eb="8">
      <t>モウシコミジニ</t>
    </rPh>
    <rPh sb="9" eb="11">
      <t>ニュウリョク</t>
    </rPh>
    <rPh sb="13" eb="14">
      <t>カイテ</t>
    </rPh>
    <rPh sb="18" eb="20">
      <t>スウジ</t>
    </rPh>
    <rPh sb="21" eb="24">
      <t>モウシコミジニ</t>
    </rPh>
    <rPh sb="25" eb="26">
      <t>カナラズ</t>
    </rPh>
    <rPh sb="27" eb="29">
      <t>ニュウリョク</t>
    </rPh>
    <phoneticPr fontId="1"/>
  </si>
  <si>
    <t>計算結果</t>
    <rPh sb="0" eb="2">
      <t>ケイサn</t>
    </rPh>
    <rPh sb="2" eb="4">
      <t>ケッカ</t>
    </rPh>
    <phoneticPr fontId="1"/>
  </si>
  <si>
    <t>※この用紙は計算用です。Web申込の前に作成しておいてください (送っていただく必要はありません)</t>
    <rPh sb="3" eb="5">
      <t>ヨウシ</t>
    </rPh>
    <rPh sb="6" eb="8">
      <t>ケイサn</t>
    </rPh>
    <rPh sb="8" eb="9">
      <t>ヨウデス</t>
    </rPh>
    <rPh sb="15" eb="17">
      <t>モウシコミノ</t>
    </rPh>
    <rPh sb="18" eb="19">
      <t>マエニ</t>
    </rPh>
    <rPh sb="20" eb="22">
      <t>サクセイ</t>
    </rPh>
    <rPh sb="33" eb="34">
      <t>オクッテイ</t>
    </rPh>
    <rPh sb="40" eb="42">
      <t>ヒツヨウ</t>
    </rPh>
    <phoneticPr fontId="1"/>
  </si>
  <si>
    <t>振込金合計</t>
    <rPh sb="0" eb="2">
      <t>フリコミ</t>
    </rPh>
    <rPh sb="2" eb="3">
      <t>キn</t>
    </rPh>
    <rPh sb="3" eb="5">
      <t>ゴウケイ</t>
    </rPh>
    <phoneticPr fontId="1"/>
  </si>
  <si>
    <t>※白い部分のみ入力が可能です。正しい数字を入れてください</t>
    <rPh sb="1" eb="2">
      <t>シロ</t>
    </rPh>
    <rPh sb="3" eb="5">
      <t>ブブn</t>
    </rPh>
    <rPh sb="7" eb="9">
      <t>ニュウリョク</t>
    </rPh>
    <rPh sb="10" eb="12">
      <t>カノウデス</t>
    </rPh>
    <rPh sb="15" eb="16">
      <t>タダシイ</t>
    </rPh>
    <rPh sb="18" eb="20">
      <t>スウジ</t>
    </rPh>
    <rPh sb="21" eb="22">
      <t>イレテ</t>
    </rPh>
    <phoneticPr fontId="1"/>
  </si>
  <si>
    <t xml:space="preserve"> &lt;- Web申込時に入力</t>
    <phoneticPr fontId="1"/>
  </si>
  <si>
    <t>人数</t>
    <rPh sb="0" eb="2">
      <t>ニンズウ</t>
    </rPh>
    <phoneticPr fontId="1"/>
  </si>
  <si>
    <t>広告協賛合計</t>
    <rPh sb="0" eb="2">
      <t>コウコク</t>
    </rPh>
    <rPh sb="2" eb="4">
      <t>キョウサn</t>
    </rPh>
    <rPh sb="4" eb="6">
      <t>ゴウケイ</t>
    </rPh>
    <phoneticPr fontId="1"/>
  </si>
  <si>
    <t>広告料</t>
    <rPh sb="0" eb="2">
      <t>コウコク</t>
    </rPh>
    <rPh sb="2" eb="3">
      <t>リョウ</t>
    </rPh>
    <phoneticPr fontId="1"/>
  </si>
  <si>
    <t>お弁当</t>
    <phoneticPr fontId="1"/>
  </si>
  <si>
    <t>個</t>
    <rPh sb="0" eb="1">
      <t>コ</t>
    </rPh>
    <phoneticPr fontId="1"/>
  </si>
  <si>
    <t>個数</t>
    <rPh sb="0" eb="2">
      <t>コスウ</t>
    </rPh>
    <phoneticPr fontId="1"/>
  </si>
  <si>
    <t>※ウェブ申込時に、最大8カ所に金額を入力する必要があります</t>
    <rPh sb="4" eb="6">
      <t>モウシコミ</t>
    </rPh>
    <rPh sb="6" eb="7">
      <t>ジニ</t>
    </rPh>
    <rPh sb="9" eb="10">
      <t>サイコウ</t>
    </rPh>
    <rPh sb="10" eb="11">
      <t>ダイ</t>
    </rPh>
    <rPh sb="15" eb="17">
      <t>キンガク</t>
    </rPh>
    <rPh sb="18" eb="20">
      <t>ニュウリョク</t>
    </rPh>
    <rPh sb="22" eb="24">
      <t>ヒツヨウガ</t>
    </rPh>
    <phoneticPr fontId="1"/>
  </si>
  <si>
    <t>※ウェブ申込時、数字はすべて半角数字を使用してください</t>
    <rPh sb="4" eb="7">
      <t>モウシコミジ</t>
    </rPh>
    <rPh sb="8" eb="10">
      <t>スウジ</t>
    </rPh>
    <rPh sb="14" eb="16">
      <t>ハンカク</t>
    </rPh>
    <rPh sb="16" eb="18">
      <t>スウジ</t>
    </rPh>
    <rPh sb="19" eb="21">
      <t>シヨウ</t>
    </rPh>
    <phoneticPr fontId="1"/>
  </si>
  <si>
    <t>審判台膝隠し</t>
    <rPh sb="0" eb="2">
      <t>シンパンダイ</t>
    </rPh>
    <phoneticPr fontId="1"/>
  </si>
  <si>
    <t>川崎市長杯争奪2019国際トランポリンジャパンオープン 参加申込計算シート</t>
    <rPh sb="0" eb="37">
      <t>サンカモウシコミケイサンシート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</si>
</sst>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0_);[Red]\(0\)"/>
  </numFmts>
  <fonts count="10">
    <font>
      <sz val="12"/>
      <color theme="1"/>
      <name val="本文のフォント"/>
    </font>
    <font>
      <sz val="6"/>
      <name val="本文のフォント"/>
    </font>
    <font>
      <sz val="12"/>
      <color theme="1"/>
      <name val="本文のフォント"/>
    </font>
    <font>
      <sz val="12"/>
      <color theme="1"/>
      <name val="メイリオ"/>
      <family val="2"/>
      <charset val="128"/>
    </font>
    <font>
      <b/>
      <sz val="18"/>
      <color theme="1"/>
      <name val="メイリオ"/>
      <family val="2"/>
      <charset val="128"/>
    </font>
    <font>
      <b/>
      <sz val="12"/>
      <color theme="1"/>
      <name val="メイリオ"/>
      <family val="2"/>
      <charset val="128"/>
    </font>
    <font>
      <sz val="12"/>
      <color rgb="FF000000"/>
      <name val="メイリオ"/>
      <family val="2"/>
      <charset val="128"/>
    </font>
    <font>
      <b/>
      <sz val="12"/>
      <color rgb="FFFF0000"/>
      <name val="メイリオ"/>
      <family val="2"/>
      <charset val="128"/>
    </font>
    <font>
      <b/>
      <sz val="12"/>
      <color rgb="FF000000"/>
      <name val="メイリオ"/>
      <family val="2"/>
      <charset val="128"/>
    </font>
    <font>
      <b/>
      <sz val="14"/>
      <color rgb="FFFF0000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176" fontId="3" fillId="0" borderId="0" xfId="1" applyNumberFormat="1" applyFont="1" applyProtection="1">
      <protection hidden="1"/>
    </xf>
    <xf numFmtId="0" fontId="5" fillId="0" borderId="0" xfId="0" applyFont="1" applyProtection="1"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177" fontId="6" fillId="3" borderId="1" xfId="0" applyNumberFormat="1" applyFont="1" applyFill="1" applyBorder="1" applyAlignment="1" applyProtection="1">
      <alignment horizontal="center"/>
      <protection hidden="1"/>
    </xf>
    <xf numFmtId="177" fontId="3" fillId="0" borderId="1" xfId="0" applyNumberFormat="1" applyFont="1" applyBorder="1" applyAlignment="1" applyProtection="1">
      <alignment horizontal="center"/>
      <protection locked="0" hidden="1"/>
    </xf>
    <xf numFmtId="177" fontId="5" fillId="2" borderId="1" xfId="0" applyNumberFormat="1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Protection="1"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38" fontId="3" fillId="0" borderId="1" xfId="1" applyFont="1" applyBorder="1" applyProtection="1">
      <protection locked="0" hidden="1"/>
    </xf>
    <xf numFmtId="38" fontId="3" fillId="2" borderId="1" xfId="1" applyFont="1" applyFill="1" applyBorder="1" applyProtection="1">
      <protection hidden="1"/>
    </xf>
    <xf numFmtId="0" fontId="3" fillId="2" borderId="1" xfId="0" applyFont="1" applyFill="1" applyBorder="1" applyAlignment="1" applyProtection="1">
      <alignment horizontal="right"/>
      <protection hidden="1"/>
    </xf>
    <xf numFmtId="0" fontId="5" fillId="0" borderId="0" xfId="0" applyFont="1" applyAlignment="1" applyProtection="1">
      <alignment horizontal="left"/>
      <protection hidden="1"/>
    </xf>
    <xf numFmtId="0" fontId="3" fillId="0" borderId="0" xfId="0" applyFont="1" applyFill="1" applyAlignment="1" applyProtection="1">
      <alignment horizontal="center"/>
      <protection hidden="1"/>
    </xf>
    <xf numFmtId="176" fontId="3" fillId="0" borderId="0" xfId="1" applyNumberFormat="1" applyFont="1" applyFill="1" applyProtection="1">
      <protection hidden="1"/>
    </xf>
    <xf numFmtId="0" fontId="5" fillId="3" borderId="1" xfId="0" applyFont="1" applyFill="1" applyBorder="1" applyAlignment="1" applyProtection="1">
      <alignment horizontal="center"/>
      <protection hidden="1"/>
    </xf>
    <xf numFmtId="176" fontId="7" fillId="3" borderId="1" xfId="1" applyNumberFormat="1" applyFont="1" applyFill="1" applyBorder="1" applyProtection="1">
      <protection hidden="1"/>
    </xf>
    <xf numFmtId="176" fontId="3" fillId="3" borderId="1" xfId="0" applyNumberFormat="1" applyFont="1" applyFill="1" applyBorder="1" applyAlignment="1" applyProtection="1">
      <protection hidden="1"/>
    </xf>
    <xf numFmtId="0" fontId="3" fillId="0" borderId="0" xfId="0" applyFont="1" applyFill="1" applyBorder="1" applyProtection="1">
      <protection hidden="1"/>
    </xf>
    <xf numFmtId="38" fontId="3" fillId="0" borderId="0" xfId="1" applyFont="1" applyFill="1" applyBorder="1" applyProtection="1">
      <protection locked="0" hidden="1"/>
    </xf>
    <xf numFmtId="0" fontId="5" fillId="2" borderId="1" xfId="0" applyFont="1" applyFill="1" applyBorder="1" applyProtection="1">
      <protection hidden="1"/>
    </xf>
    <xf numFmtId="56" fontId="3" fillId="2" borderId="1" xfId="0" applyNumberFormat="1" applyFont="1" applyFill="1" applyBorder="1" applyProtection="1">
      <protection hidden="1"/>
    </xf>
    <xf numFmtId="38" fontId="5" fillId="2" borderId="1" xfId="1" applyFont="1" applyFill="1" applyBorder="1" applyAlignment="1" applyProtection="1">
      <alignment horizontal="center"/>
      <protection locked="0" hidden="1"/>
    </xf>
    <xf numFmtId="176" fontId="7" fillId="3" borderId="1" xfId="0" applyNumberFormat="1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176" fontId="3" fillId="0" borderId="0" xfId="0" applyNumberFormat="1" applyFont="1" applyFill="1" applyBorder="1" applyAlignment="1" applyProtection="1">
      <protection hidden="1"/>
    </xf>
    <xf numFmtId="0" fontId="8" fillId="3" borderId="1" xfId="0" applyFont="1" applyFill="1" applyBorder="1" applyAlignment="1" applyProtection="1">
      <alignment horizontal="center"/>
      <protection hidden="1"/>
    </xf>
    <xf numFmtId="38" fontId="3" fillId="0" borderId="1" xfId="1" applyFont="1" applyFill="1" applyBorder="1" applyAlignment="1" applyProtection="1">
      <alignment horizontal="center"/>
      <protection locked="0" hidden="1"/>
    </xf>
    <xf numFmtId="38" fontId="5" fillId="2" borderId="1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left"/>
      <protection hidden="1"/>
    </xf>
    <xf numFmtId="56" fontId="3" fillId="3" borderId="1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38" fontId="3" fillId="3" borderId="1" xfId="0" applyNumberFormat="1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Protection="1"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3" fillId="3" borderId="3" xfId="0" applyFont="1" applyFill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3" borderId="2" xfId="0" applyFont="1" applyFill="1" applyBorder="1" applyAlignment="1" applyProtection="1">
      <alignment horizontal="center"/>
      <protection hidden="1"/>
    </xf>
    <xf numFmtId="0" fontId="5" fillId="3" borderId="3" xfId="0" applyFont="1" applyFill="1" applyBorder="1" applyAlignment="1" applyProtection="1">
      <alignment horizont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showGridLines="0" tabSelected="1" zoomScale="115" workbookViewId="0">
      <selection activeCell="C25" sqref="C25"/>
    </sheetView>
  </sheetViews>
  <sheetFormatPr baseColWidth="10" defaultColWidth="12.83203125" defaultRowHeight="20"/>
  <cols>
    <col min="1" max="1" width="12.83203125" style="1"/>
    <col min="2" max="2" width="14.6640625" style="1" customWidth="1"/>
    <col min="3" max="3" width="12.83203125" style="1"/>
    <col min="4" max="4" width="6" style="1" customWidth="1"/>
    <col min="5" max="5" width="12.83203125" style="1"/>
    <col min="6" max="6" width="11" style="1" bestFit="1" customWidth="1"/>
    <col min="7" max="8" width="12.83203125" style="3"/>
    <col min="9" max="9" width="17" style="4" customWidth="1"/>
    <col min="10" max="10" width="65.5" style="1" customWidth="1"/>
    <col min="11" max="16384" width="12.83203125" style="1"/>
  </cols>
  <sheetData>
    <row r="1" spans="1:9" ht="29">
      <c r="A1" s="40" t="s">
        <v>36</v>
      </c>
      <c r="B1" s="40"/>
      <c r="C1" s="40"/>
      <c r="D1" s="40"/>
      <c r="E1" s="40"/>
      <c r="F1" s="40"/>
      <c r="G1" s="40"/>
      <c r="H1" s="40"/>
      <c r="I1" s="40"/>
    </row>
    <row r="2" spans="1:9" ht="18" customHeight="1">
      <c r="A2" s="2"/>
      <c r="B2" s="2"/>
      <c r="C2" s="2"/>
      <c r="D2" s="2"/>
      <c r="E2" s="2"/>
      <c r="F2" s="2"/>
      <c r="G2" s="2"/>
      <c r="H2" s="2"/>
      <c r="I2" s="2"/>
    </row>
    <row r="3" spans="1:9">
      <c r="A3" s="1" t="s">
        <v>23</v>
      </c>
    </row>
    <row r="4" spans="1:9">
      <c r="A4" s="1" t="s">
        <v>21</v>
      </c>
    </row>
    <row r="5" spans="1:9">
      <c r="A5" s="1" t="s">
        <v>25</v>
      </c>
    </row>
    <row r="7" spans="1:9">
      <c r="A7" s="5"/>
      <c r="G7" s="16" t="s">
        <v>22</v>
      </c>
    </row>
    <row r="8" spans="1:9">
      <c r="A8" s="6" t="s">
        <v>16</v>
      </c>
      <c r="B8" s="6" t="s">
        <v>27</v>
      </c>
      <c r="C8" s="6" t="s">
        <v>2</v>
      </c>
      <c r="E8" s="30" t="s">
        <v>16</v>
      </c>
      <c r="F8" s="7">
        <f>C11</f>
        <v>0</v>
      </c>
      <c r="G8" s="20">
        <f>F8*C24</f>
        <v>0</v>
      </c>
      <c r="H8" s="5" t="s">
        <v>26</v>
      </c>
      <c r="I8" s="1"/>
    </row>
    <row r="9" spans="1:9">
      <c r="A9" s="6" t="s">
        <v>0</v>
      </c>
      <c r="B9" s="8">
        <v>0</v>
      </c>
      <c r="C9" s="9">
        <f>SUM(B9:B9)</f>
        <v>0</v>
      </c>
      <c r="E9" s="17"/>
      <c r="F9" s="17"/>
      <c r="G9" s="18"/>
      <c r="I9" s="1"/>
    </row>
    <row r="10" spans="1:9">
      <c r="A10" s="6" t="s">
        <v>1</v>
      </c>
      <c r="B10" s="8">
        <v>0</v>
      </c>
      <c r="C10" s="9">
        <f>SUM(B10:B10)</f>
        <v>0</v>
      </c>
      <c r="E10" s="19" t="s">
        <v>19</v>
      </c>
      <c r="F10" s="11">
        <f>B13</f>
        <v>0</v>
      </c>
      <c r="G10" s="20">
        <f>IF(F10=0,C25*C11,IF(F10=2,0,IF(AND(F10=1,C11&gt;10),(C11-10)*C25,0)))</f>
        <v>0</v>
      </c>
      <c r="H10" s="5" t="s">
        <v>26</v>
      </c>
      <c r="I10" s="1"/>
    </row>
    <row r="11" spans="1:9">
      <c r="A11" s="10"/>
      <c r="B11" s="9"/>
      <c r="C11" s="9">
        <f>SUM(C9:C10)</f>
        <v>0</v>
      </c>
      <c r="E11" s="17"/>
      <c r="F11" s="17"/>
      <c r="G11" s="18"/>
      <c r="I11" s="1"/>
    </row>
    <row r="12" spans="1:9">
      <c r="E12" s="19" t="s">
        <v>20</v>
      </c>
      <c r="F12" s="11"/>
      <c r="G12" s="20">
        <f>B14*C26</f>
        <v>0</v>
      </c>
      <c r="H12" s="5" t="s">
        <v>26</v>
      </c>
      <c r="I12" s="1"/>
    </row>
    <row r="13" spans="1:9">
      <c r="A13" s="24" t="s">
        <v>3</v>
      </c>
      <c r="B13" s="12">
        <v>0</v>
      </c>
      <c r="C13" s="10" t="s">
        <v>4</v>
      </c>
      <c r="E13" s="19" t="s">
        <v>8</v>
      </c>
      <c r="F13" s="11"/>
      <c r="G13" s="20">
        <f>B15</f>
        <v>0</v>
      </c>
      <c r="H13" s="5" t="s">
        <v>26</v>
      </c>
      <c r="I13" s="1"/>
    </row>
    <row r="14" spans="1:9">
      <c r="A14" s="24" t="s">
        <v>6</v>
      </c>
      <c r="B14" s="12">
        <v>0</v>
      </c>
      <c r="C14" s="10" t="s">
        <v>7</v>
      </c>
      <c r="E14" s="38" t="s">
        <v>28</v>
      </c>
      <c r="F14" s="39"/>
      <c r="G14" s="21">
        <f>SUM(G12:G13)</f>
        <v>0</v>
      </c>
      <c r="I14" s="1"/>
    </row>
    <row r="15" spans="1:9">
      <c r="A15" s="24" t="s">
        <v>29</v>
      </c>
      <c r="B15" s="13"/>
      <c r="C15" s="10" t="s">
        <v>18</v>
      </c>
      <c r="E15" s="28"/>
      <c r="F15" s="28"/>
      <c r="G15" s="29"/>
      <c r="I15" s="1"/>
    </row>
    <row r="16" spans="1:9">
      <c r="A16" s="22"/>
      <c r="B16" s="23"/>
      <c r="C16" s="22"/>
      <c r="E16" s="19" t="s">
        <v>30</v>
      </c>
      <c r="F16" s="34">
        <v>43082</v>
      </c>
      <c r="G16" s="27">
        <f>B18*$C$33</f>
        <v>0</v>
      </c>
      <c r="H16" s="5" t="s">
        <v>26</v>
      </c>
      <c r="I16" s="1"/>
    </row>
    <row r="17" spans="1:9">
      <c r="A17" s="6" t="s">
        <v>30</v>
      </c>
      <c r="B17" s="26" t="s">
        <v>32</v>
      </c>
      <c r="C17" s="10"/>
      <c r="E17" s="19"/>
      <c r="F17" s="34">
        <v>43083</v>
      </c>
      <c r="G17" s="27">
        <f>B19*$C$33</f>
        <v>0</v>
      </c>
      <c r="H17" s="5" t="s">
        <v>26</v>
      </c>
      <c r="I17" s="1"/>
    </row>
    <row r="18" spans="1:9">
      <c r="A18" s="25">
        <v>43082</v>
      </c>
      <c r="B18" s="31">
        <v>0</v>
      </c>
      <c r="C18" s="10" t="s">
        <v>31</v>
      </c>
      <c r="E18" s="19"/>
      <c r="F18" s="34">
        <v>43084</v>
      </c>
      <c r="G18" s="27">
        <f>B20*$C$33</f>
        <v>0</v>
      </c>
      <c r="H18" s="5" t="s">
        <v>26</v>
      </c>
      <c r="I18" s="1"/>
    </row>
    <row r="19" spans="1:9">
      <c r="A19" s="25">
        <v>43083</v>
      </c>
      <c r="B19" s="31">
        <v>0</v>
      </c>
      <c r="C19" s="10" t="s">
        <v>31</v>
      </c>
      <c r="E19" s="35"/>
      <c r="F19" s="36" t="s">
        <v>2</v>
      </c>
      <c r="G19" s="21">
        <f>SUM(G16:G18)</f>
        <v>0</v>
      </c>
      <c r="I19" s="1"/>
    </row>
    <row r="20" spans="1:9">
      <c r="A20" s="25">
        <v>43084</v>
      </c>
      <c r="B20" s="12">
        <v>0</v>
      </c>
      <c r="C20" s="10" t="s">
        <v>31</v>
      </c>
      <c r="E20" s="28"/>
      <c r="F20" s="28"/>
      <c r="G20" s="29"/>
      <c r="I20" s="1"/>
    </row>
    <row r="21" spans="1:9">
      <c r="B21" s="32">
        <f>SUM(B18:B20)</f>
        <v>0</v>
      </c>
      <c r="C21" s="24" t="s">
        <v>31</v>
      </c>
      <c r="E21" s="41" t="s">
        <v>24</v>
      </c>
      <c r="F21" s="42"/>
      <c r="G21" s="20">
        <f>SUM(G8,G10,G12,G13,G19)</f>
        <v>0</v>
      </c>
      <c r="H21" s="5" t="s">
        <v>26</v>
      </c>
      <c r="I21" s="1"/>
    </row>
    <row r="22" spans="1:9">
      <c r="E22" s="3"/>
      <c r="F22" s="3"/>
      <c r="G22" s="4"/>
      <c r="H22" s="5"/>
      <c r="I22" s="1"/>
    </row>
    <row r="23" spans="1:9" ht="23">
      <c r="E23" s="33" t="s">
        <v>33</v>
      </c>
      <c r="F23" s="3"/>
      <c r="G23" s="4"/>
      <c r="I23" s="1"/>
    </row>
    <row r="24" spans="1:9" ht="23">
      <c r="A24" s="10" t="s">
        <v>16</v>
      </c>
      <c r="B24" s="10" t="s">
        <v>17</v>
      </c>
      <c r="C24" s="14">
        <v>7000</v>
      </c>
      <c r="E24" s="33" t="s">
        <v>34</v>
      </c>
      <c r="F24" s="3"/>
      <c r="G24" s="4"/>
      <c r="H24" s="1"/>
      <c r="I24" s="1"/>
    </row>
    <row r="25" spans="1:9">
      <c r="A25" s="10" t="s">
        <v>19</v>
      </c>
      <c r="B25" s="10"/>
      <c r="C25" s="14">
        <v>2000</v>
      </c>
      <c r="I25" s="1"/>
    </row>
    <row r="26" spans="1:9">
      <c r="A26" s="10" t="s">
        <v>5</v>
      </c>
      <c r="B26" s="10" t="s">
        <v>9</v>
      </c>
      <c r="C26" s="14">
        <v>2000</v>
      </c>
      <c r="H26" s="1"/>
      <c r="I26" s="1"/>
    </row>
    <row r="27" spans="1:9">
      <c r="A27" s="10" t="s">
        <v>8</v>
      </c>
      <c r="B27" s="37" t="s">
        <v>35</v>
      </c>
      <c r="C27" s="14">
        <v>100000</v>
      </c>
      <c r="H27" s="1"/>
      <c r="I27" s="1"/>
    </row>
    <row r="28" spans="1:9">
      <c r="A28" s="15" t="s">
        <v>10</v>
      </c>
      <c r="B28" s="10" t="s">
        <v>11</v>
      </c>
      <c r="C28" s="14">
        <v>50000</v>
      </c>
    </row>
    <row r="29" spans="1:9">
      <c r="A29" s="10"/>
      <c r="B29" s="10" t="s">
        <v>12</v>
      </c>
      <c r="C29" s="14">
        <v>30000</v>
      </c>
    </row>
    <row r="30" spans="1:9">
      <c r="A30" s="10"/>
      <c r="B30" s="10" t="s">
        <v>13</v>
      </c>
      <c r="C30" s="14">
        <v>20000</v>
      </c>
    </row>
    <row r="31" spans="1:9">
      <c r="A31" s="10"/>
      <c r="B31" s="10" t="s">
        <v>14</v>
      </c>
      <c r="C31" s="14">
        <v>10000</v>
      </c>
    </row>
    <row r="32" spans="1:9">
      <c r="A32" s="10"/>
      <c r="B32" s="10" t="s">
        <v>15</v>
      </c>
      <c r="C32" s="14">
        <v>5000</v>
      </c>
    </row>
    <row r="33" spans="1:3">
      <c r="A33" s="10" t="s">
        <v>30</v>
      </c>
      <c r="B33" s="10"/>
      <c r="C33" s="10">
        <v>900</v>
      </c>
    </row>
  </sheetData>
  <sheetProtection algorithmName="SHA-512" hashValue="QWGHiBbRG01F8CnFMgj8YY76u76Kx0obeHfIex5pacBa+laWAqhEGwYYwIx2v+aeyfhkIaS+oxmXDHzqFBgV+A==" saltValue="m4OtEQpXhgj5q4kw/SNcmQ==" spinCount="100000" sheet="1" objects="1" scenarios="1"/>
  <mergeCells count="3">
    <mergeCell ref="E14:F14"/>
    <mergeCell ref="A1:I1"/>
    <mergeCell ref="E21:F21"/>
  </mergeCells>
  <phoneticPr fontId="1"/>
  <dataValidations count="2">
    <dataValidation type="list" allowBlank="1" showInputMessage="1" showErrorMessage="1" sqref="B15:B16" xr:uid="{00000000-0002-0000-0000-000000000000}">
      <formula1>$C$27:$C$32</formula1>
    </dataValidation>
    <dataValidation type="list" allowBlank="1" showInputMessage="1" showErrorMessage="1" sqref="B13" xr:uid="{00000000-0002-0000-0000-000001000000}">
      <formula1>"0,1,2"</formula1>
    </dataValidation>
  </dataValidations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masatoi</dc:creator>
  <cp:lastModifiedBy>Microsoft Office ユーザー</cp:lastModifiedBy>
  <dcterms:created xsi:type="dcterms:W3CDTF">2017-05-29T04:45:31Z</dcterms:created>
  <dcterms:modified xsi:type="dcterms:W3CDTF">2019-11-09T08:53:17Z</dcterms:modified>
</cp:coreProperties>
</file>