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★★報告書2014年6月5日移動\デスクトップ\助成\報告書\★ｺｰﾁ育成\2014\②9ブロック選抜U-12合宿\9ブロック選抜U-12合宿配布資料\決定\"/>
    </mc:Choice>
  </mc:AlternateContent>
  <bookViews>
    <workbookView xWindow="-15" yWindow="-15" windowWidth="15600" windowHeight="8325" tabRatio="824"/>
  </bookViews>
  <sheets>
    <sheet name="交通費明細  (対象・対象外)" sheetId="10" r:id="rId1"/>
  </sheets>
  <definedNames>
    <definedName name="_xlnm.Print_Area" localSheetId="0">'交通費明細  (対象・対象外)'!$A$1:$AA$30</definedName>
    <definedName name="_xlnm.Print_Titles" localSheetId="0">'交通費明細  (対象・対象外)'!$1:$13</definedName>
  </definedNames>
  <calcPr calcId="152511"/>
</workbook>
</file>

<file path=xl/calcChain.xml><?xml version="1.0" encoding="utf-8"?>
<calcChain xmlns="http://schemas.openxmlformats.org/spreadsheetml/2006/main">
  <c r="T26" i="10" l="1"/>
  <c r="X8" i="10"/>
  <c r="T8" i="10"/>
  <c r="Q9" i="10" l="1"/>
  <c r="P9" i="10"/>
  <c r="O9" i="10"/>
  <c r="T9" i="10"/>
  <c r="R9" i="10"/>
  <c r="S9" i="10"/>
  <c r="W16" i="10"/>
  <c r="W15" i="10"/>
  <c r="V15" i="10"/>
  <c r="U15" i="10"/>
  <c r="T16" i="10"/>
  <c r="T15" i="10"/>
  <c r="W8" i="10"/>
  <c r="W9" i="10" s="1"/>
  <c r="V8" i="10"/>
  <c r="V9" i="10" s="1"/>
  <c r="U8" i="10"/>
  <c r="AA9" i="10"/>
  <c r="Z9" i="10"/>
  <c r="W7" i="10"/>
  <c r="V7" i="10"/>
  <c r="U7" i="10"/>
  <c r="T7" i="10"/>
  <c r="U25" i="10"/>
  <c r="U24" i="10"/>
  <c r="U23" i="10"/>
  <c r="U22" i="10"/>
  <c r="U16" i="10"/>
  <c r="U14" i="10"/>
  <c r="W25" i="10"/>
  <c r="W24" i="10"/>
  <c r="W23" i="10"/>
  <c r="V23" i="10"/>
  <c r="T23" i="10"/>
  <c r="W22" i="10"/>
  <c r="V22" i="10"/>
  <c r="T22" i="10"/>
  <c r="W14" i="10"/>
  <c r="V14" i="10"/>
  <c r="T14" i="10"/>
  <c r="U9" i="10" l="1"/>
  <c r="T17" i="10"/>
  <c r="X15" i="10"/>
  <c r="X7" i="10"/>
  <c r="X22" i="10"/>
  <c r="X14" i="10"/>
  <c r="X23" i="10"/>
  <c r="V24" i="10"/>
  <c r="V25" i="10"/>
  <c r="T24" i="10"/>
  <c r="T25" i="10"/>
  <c r="X25" i="10" s="1"/>
  <c r="V16" i="10"/>
  <c r="X16" i="10" s="1"/>
  <c r="W17" i="10"/>
  <c r="Z17" i="10"/>
  <c r="P17" i="10"/>
  <c r="Q17" i="10"/>
  <c r="R17" i="10"/>
  <c r="S17" i="10"/>
  <c r="O17" i="10"/>
  <c r="AA17" i="10"/>
  <c r="AA26" i="10"/>
  <c r="Z26" i="10"/>
  <c r="S26" i="10"/>
  <c r="P26" i="10"/>
  <c r="Q26" i="10"/>
  <c r="R26" i="10"/>
  <c r="U26" i="10"/>
  <c r="V26" i="10"/>
  <c r="O26" i="10"/>
  <c r="W26" i="10"/>
  <c r="U17" i="10"/>
  <c r="X24" i="10" l="1"/>
  <c r="X9" i="10"/>
  <c r="V17" i="10"/>
  <c r="X26" i="10"/>
  <c r="X17" i="10"/>
</calcChain>
</file>

<file path=xl/comments1.xml><?xml version="1.0" encoding="utf-8"?>
<comments xmlns="http://schemas.openxmlformats.org/spreadsheetml/2006/main">
  <authors>
    <author>高塚 美保</author>
  </authors>
  <commentList>
    <comment ref="Z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高塚 美保:</t>
        </r>
        <r>
          <rPr>
            <sz val="9"/>
            <color indexed="81"/>
            <rFont val="ＭＳ Ｐゴシック"/>
            <family val="3"/>
            <charset val="128"/>
          </rPr>
          <t xml:space="preserve">
宿泊する　◎
</t>
        </r>
      </text>
    </comment>
    <comment ref="Z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高塚 美保:</t>
        </r>
        <r>
          <rPr>
            <sz val="9"/>
            <color indexed="81"/>
            <rFont val="ＭＳ Ｐゴシック"/>
            <family val="3"/>
            <charset val="128"/>
          </rPr>
          <t xml:space="preserve">
宿泊する　◎
</t>
        </r>
      </text>
    </comment>
  </commentList>
</comments>
</file>

<file path=xl/sharedStrings.xml><?xml version="1.0" encoding="utf-8"?>
<sst xmlns="http://schemas.openxmlformats.org/spreadsheetml/2006/main" count="158" uniqueCount="64">
  <si>
    <t xml:space="preserve"> NO</t>
    <phoneticPr fontId="2"/>
  </si>
  <si>
    <t>区　分</t>
    <rPh sb="0" eb="1">
      <t>ク</t>
    </rPh>
    <rPh sb="2" eb="3">
      <t>ブン</t>
    </rPh>
    <phoneticPr fontId="2"/>
  </si>
  <si>
    <t>○</t>
    <phoneticPr fontId="2"/>
  </si>
  <si>
    <t>◎</t>
    <phoneticPr fontId="2"/>
  </si>
  <si>
    <t>　計</t>
    <rPh sb="1" eb="2">
      <t>ケイ</t>
    </rPh>
    <phoneticPr fontId="2"/>
  </si>
  <si>
    <t>対象者</t>
    <rPh sb="0" eb="1">
      <t>タイ</t>
    </rPh>
    <rPh sb="1" eb="2">
      <t>ゾウ</t>
    </rPh>
    <phoneticPr fontId="2"/>
  </si>
  <si>
    <t>経　　　　　　　路</t>
    <rPh sb="0" eb="1">
      <t>キョウ</t>
    </rPh>
    <rPh sb="8" eb="9">
      <t>ロ</t>
    </rPh>
    <phoneticPr fontId="2"/>
  </si>
  <si>
    <t>鉄道（含む私鉄）</t>
    <rPh sb="0" eb="2">
      <t>テツドウ</t>
    </rPh>
    <rPh sb="3" eb="4">
      <t>フク</t>
    </rPh>
    <rPh sb="5" eb="7">
      <t>シテツ</t>
    </rPh>
    <phoneticPr fontId="2"/>
  </si>
  <si>
    <t>航空賃</t>
    <rPh sb="0" eb="2">
      <t>コウクウ</t>
    </rPh>
    <rPh sb="2" eb="3">
      <t>チン</t>
    </rPh>
    <phoneticPr fontId="2"/>
  </si>
  <si>
    <t>船　賃
バス代</t>
    <rPh sb="0" eb="1">
      <t>フナ</t>
    </rPh>
    <rPh sb="2" eb="3">
      <t>チン</t>
    </rPh>
    <rPh sb="6" eb="7">
      <t>ダイ</t>
    </rPh>
    <phoneticPr fontId="2"/>
  </si>
  <si>
    <t>小計</t>
    <rPh sb="0" eb="2">
      <t>ショウケイ</t>
    </rPh>
    <phoneticPr fontId="2"/>
  </si>
  <si>
    <t>キロ数</t>
    <rPh sb="2" eb="3">
      <t>スウ</t>
    </rPh>
    <phoneticPr fontId="2"/>
  </si>
  <si>
    <t>運賃</t>
    <rPh sb="0" eb="2">
      <t>ウンチン</t>
    </rPh>
    <phoneticPr fontId="2"/>
  </si>
  <si>
    <t>特急・急行料</t>
    <rPh sb="0" eb="2">
      <t>トッキュウ</t>
    </rPh>
    <rPh sb="3" eb="5">
      <t>キュウコウ</t>
    </rPh>
    <rPh sb="5" eb="6">
      <t>リョウ</t>
    </rPh>
    <phoneticPr fontId="2"/>
  </si>
  <si>
    <t>コーチ</t>
  </si>
  <si>
    <t>選手</t>
    <rPh sb="0" eb="2">
      <t>センシュ</t>
    </rPh>
    <phoneticPr fontId="2"/>
  </si>
  <si>
    <t>出　欠　表</t>
    <rPh sb="0" eb="1">
      <t>デ</t>
    </rPh>
    <rPh sb="2" eb="3">
      <t>ケツ</t>
    </rPh>
    <rPh sb="4" eb="5">
      <t>ヒョウ</t>
    </rPh>
    <phoneticPr fontId="2"/>
  </si>
  <si>
    <t>小学生</t>
    <rPh sb="0" eb="3">
      <t>ショウガクセイ</t>
    </rPh>
    <phoneticPr fontId="2"/>
  </si>
  <si>
    <t>コーチ</t>
    <phoneticPr fontId="2"/>
  </si>
  <si>
    <t>例</t>
    <rPh sb="0" eb="1">
      <t>レイ</t>
    </rPh>
    <phoneticPr fontId="2"/>
  </si>
  <si>
    <t>〒</t>
    <phoneticPr fontId="2"/>
  </si>
  <si>
    <t>電話（携帯）</t>
    <rPh sb="0" eb="2">
      <t>デンワ</t>
    </rPh>
    <rPh sb="3" eb="5">
      <t>ケイタイ</t>
    </rPh>
    <phoneticPr fontId="2"/>
  </si>
  <si>
    <t>090-1111-1110</t>
    <phoneticPr fontId="2"/>
  </si>
  <si>
    <t>バス代
（片道）</t>
    <rPh sb="2" eb="3">
      <t>ダイ</t>
    </rPh>
    <rPh sb="5" eb="7">
      <t>カタミチ</t>
    </rPh>
    <phoneticPr fontId="2"/>
  </si>
  <si>
    <t>電車代
（片道）</t>
    <rPh sb="0" eb="2">
      <t>デンシャ</t>
    </rPh>
    <rPh sb="2" eb="3">
      <t>ダイ</t>
    </rPh>
    <rPh sb="5" eb="7">
      <t>カタミチ</t>
    </rPh>
    <phoneticPr fontId="2"/>
  </si>
  <si>
    <t>引率者氏名</t>
    <rPh sb="0" eb="3">
      <t>インソツシャ</t>
    </rPh>
    <rPh sb="3" eb="4">
      <t>シ</t>
    </rPh>
    <rPh sb="4" eb="5">
      <t>メイ</t>
    </rPh>
    <phoneticPr fontId="2"/>
  </si>
  <si>
    <t>飛行機代
（往復実費）</t>
    <rPh sb="0" eb="3">
      <t>ヒコウキ</t>
    </rPh>
    <rPh sb="3" eb="4">
      <t>ダイ</t>
    </rPh>
    <rPh sb="6" eb="8">
      <t>オウフク</t>
    </rPh>
    <rPh sb="8" eb="9">
      <t>ジツ</t>
    </rPh>
    <rPh sb="9" eb="10">
      <t>ヒ</t>
    </rPh>
    <phoneticPr fontId="2"/>
  </si>
  <si>
    <t>引率者氏名（フリガナ）</t>
    <rPh sb="0" eb="3">
      <t>インソツシャ</t>
    </rPh>
    <rPh sb="3" eb="4">
      <t>シ</t>
    </rPh>
    <rPh sb="4" eb="5">
      <t>メイ</t>
    </rPh>
    <phoneticPr fontId="2"/>
  </si>
  <si>
    <t>選手氏名</t>
    <rPh sb="0" eb="2">
      <t>センシュ</t>
    </rPh>
    <rPh sb="2" eb="3">
      <t>シ</t>
    </rPh>
    <rPh sb="3" eb="4">
      <t>メイ</t>
    </rPh>
    <phoneticPr fontId="2"/>
  </si>
  <si>
    <t>選手氏名
（フリガナ）</t>
    <rPh sb="0" eb="2">
      <t>センシュ</t>
    </rPh>
    <rPh sb="2" eb="3">
      <t>シ</t>
    </rPh>
    <rPh sb="3" eb="4">
      <t>メイ</t>
    </rPh>
    <phoneticPr fontId="2"/>
  </si>
  <si>
    <t>自宅住所</t>
    <rPh sb="0" eb="2">
      <t>ジタク</t>
    </rPh>
    <rPh sb="2" eb="3">
      <t>ジュウ</t>
    </rPh>
    <rPh sb="3" eb="4">
      <t>ショ</t>
    </rPh>
    <phoneticPr fontId="2"/>
  </si>
  <si>
    <t>緊急連絡先</t>
    <rPh sb="0" eb="2">
      <t>キンキュウ</t>
    </rPh>
    <rPh sb="2" eb="4">
      <t>レンラク</t>
    </rPh>
    <rPh sb="4" eb="5">
      <t>サキ</t>
    </rPh>
    <phoneticPr fontId="2"/>
  </si>
  <si>
    <t>080-0000-0001母</t>
    <rPh sb="13" eb="14">
      <t>ハハ</t>
    </rPh>
    <phoneticPr fontId="2"/>
  </si>
  <si>
    <t>186-0000</t>
    <phoneticPr fontId="2"/>
  </si>
  <si>
    <t>東京都国立市＊＊1-1-1</t>
    <rPh sb="0" eb="3">
      <t>トウキョウト</t>
    </rPh>
    <rPh sb="3" eb="6">
      <t>クニタチシ</t>
    </rPh>
    <phoneticPr fontId="2"/>
  </si>
  <si>
    <t>東京都立川市＃＃5-1</t>
    <rPh sb="0" eb="3">
      <t>トウキョウト</t>
    </rPh>
    <rPh sb="3" eb="6">
      <t>タチカワシ</t>
    </rPh>
    <phoneticPr fontId="2"/>
  </si>
  <si>
    <t>バス西公園前190～電車JR西国立～立川～新宿～赤羽～バスJISS210</t>
    <rPh sb="2" eb="3">
      <t>ニシ</t>
    </rPh>
    <rPh sb="3" eb="5">
      <t>コウエン</t>
    </rPh>
    <rPh sb="5" eb="6">
      <t>マエ</t>
    </rPh>
    <rPh sb="10" eb="12">
      <t>デンシャ</t>
    </rPh>
    <rPh sb="14" eb="17">
      <t>ニシクニタチ</t>
    </rPh>
    <rPh sb="18" eb="20">
      <t>タチカワ</t>
    </rPh>
    <rPh sb="21" eb="23">
      <t>シンジュク</t>
    </rPh>
    <rPh sb="24" eb="26">
      <t>アカバネ</t>
    </rPh>
    <phoneticPr fontId="2"/>
  </si>
  <si>
    <t>電車JR立川～新宿～赤羽～バスJISS110</t>
    <rPh sb="0" eb="2">
      <t>デンシャ</t>
    </rPh>
    <rPh sb="4" eb="6">
      <t>タチカワ</t>
    </rPh>
    <rPh sb="7" eb="9">
      <t>シンジュク</t>
    </rPh>
    <rPh sb="10" eb="12">
      <t>アカバネ</t>
    </rPh>
    <phoneticPr fontId="2"/>
  </si>
  <si>
    <t>生年月日</t>
    <rPh sb="0" eb="2">
      <t>セイネン</t>
    </rPh>
    <rPh sb="2" eb="4">
      <t>ガッピ</t>
    </rPh>
    <phoneticPr fontId="2"/>
  </si>
  <si>
    <t>2012.08.02</t>
    <phoneticPr fontId="2"/>
  </si>
  <si>
    <t>年齢</t>
    <rPh sb="0" eb="2">
      <t>ネンレイ</t>
    </rPh>
    <phoneticPr fontId="2"/>
  </si>
  <si>
    <t>学年</t>
    <rPh sb="0" eb="2">
      <t>ガクネン</t>
    </rPh>
    <phoneticPr fontId="2"/>
  </si>
  <si>
    <t>小5</t>
    <rPh sb="0" eb="1">
      <t>ショウ</t>
    </rPh>
    <phoneticPr fontId="2"/>
  </si>
  <si>
    <t>＜参加申込＞</t>
    <rPh sb="1" eb="3">
      <t>サンカ</t>
    </rPh>
    <rPh sb="3" eb="5">
      <t>モウシコミ</t>
    </rPh>
    <phoneticPr fontId="2"/>
  </si>
  <si>
    <t>体操　協子</t>
    <rPh sb="0" eb="2">
      <t>タイソウ</t>
    </rPh>
    <rPh sb="3" eb="4">
      <t>キョウ</t>
    </rPh>
    <rPh sb="4" eb="5">
      <t>コ</t>
    </rPh>
    <phoneticPr fontId="2"/>
  </si>
  <si>
    <t>タイソウ　キョウコ</t>
    <phoneticPr fontId="2"/>
  </si>
  <si>
    <t>山田　花子</t>
    <rPh sb="0" eb="2">
      <t>ヤマダ</t>
    </rPh>
    <rPh sb="3" eb="5">
      <t>ハナコ</t>
    </rPh>
    <phoneticPr fontId="2"/>
  </si>
  <si>
    <t>ヤマダ　ハナコ</t>
    <phoneticPr fontId="2"/>
  </si>
  <si>
    <t>宿泊有無</t>
    <rPh sb="0" eb="2">
      <t>シュクハク</t>
    </rPh>
    <rPh sb="2" eb="4">
      <t>ウム</t>
    </rPh>
    <phoneticPr fontId="2"/>
  </si>
  <si>
    <t>有</t>
    <rPh sb="0" eb="1">
      <t>アリ</t>
    </rPh>
    <phoneticPr fontId="2"/>
  </si>
  <si>
    <t>ブロック名</t>
    <rPh sb="4" eb="5">
      <t>メイ</t>
    </rPh>
    <phoneticPr fontId="2"/>
  </si>
  <si>
    <t>関東</t>
    <rPh sb="0" eb="2">
      <t>カントウ</t>
    </rPh>
    <phoneticPr fontId="2"/>
  </si>
  <si>
    <t>個人登録ID</t>
    <rPh sb="0" eb="2">
      <t>コジン</t>
    </rPh>
    <rPh sb="2" eb="4">
      <t>トウロク</t>
    </rPh>
    <phoneticPr fontId="2"/>
  </si>
  <si>
    <t>自動計算</t>
    <rPh sb="0" eb="2">
      <t>ジドウ</t>
    </rPh>
    <rPh sb="2" eb="4">
      <t>ケイサン</t>
    </rPh>
    <phoneticPr fontId="2"/>
  </si>
  <si>
    <t>21日</t>
    <rPh sb="2" eb="3">
      <t>ニチ</t>
    </rPh>
    <phoneticPr fontId="2"/>
  </si>
  <si>
    <t>22日</t>
    <rPh sb="2" eb="3">
      <t>ニチ</t>
    </rPh>
    <phoneticPr fontId="2"/>
  </si>
  <si>
    <r>
      <t xml:space="preserve">電車代
</t>
    </r>
    <r>
      <rPr>
        <sz val="9"/>
        <rFont val="ＭＳ Ｐゴシック"/>
        <family val="3"/>
        <charset val="128"/>
      </rPr>
      <t>（特急料片道）</t>
    </r>
    <rPh sb="0" eb="2">
      <t>デンシャ</t>
    </rPh>
    <rPh sb="2" eb="3">
      <t>ダイ</t>
    </rPh>
    <rPh sb="5" eb="7">
      <t>トッキュウ</t>
    </rPh>
    <rPh sb="7" eb="8">
      <t>リョウ</t>
    </rPh>
    <rPh sb="8" eb="10">
      <t>カタミチ</t>
    </rPh>
    <phoneticPr fontId="2"/>
  </si>
  <si>
    <t>選抜選手所属団体用　***************　　選抜選手所属団体用　　****************　　選抜選手所属団体用　　***************　　選抜選手所属団体用　　****************　　選抜選手所属団体用　　***************　　選抜選手所属団体用　　****************　　選抜選手所属団体用</t>
    <rPh sb="0" eb="2">
      <t>センバツ</t>
    </rPh>
    <rPh sb="2" eb="4">
      <t>センシュ</t>
    </rPh>
    <rPh sb="4" eb="6">
      <t>ショゾク</t>
    </rPh>
    <rPh sb="6" eb="8">
      <t>ダンタイ</t>
    </rPh>
    <rPh sb="8" eb="9">
      <t>ヨウ</t>
    </rPh>
    <phoneticPr fontId="2"/>
  </si>
  <si>
    <t>ブロック担当者用　***************　　ブロック担当者用　　****************　　ブロック担当者用　　***************　　ブロック担当者用　　****************　　ブロック担当者用　　***************　　ブロック担当者用　　****************　　ブロック担当者用</t>
    <rPh sb="4" eb="7">
      <t>タントウシャ</t>
    </rPh>
    <rPh sb="7" eb="8">
      <t>ヨウ</t>
    </rPh>
    <rPh sb="30" eb="33">
      <t>タントウシャ</t>
    </rPh>
    <rPh sb="58" eb="61">
      <t>タントウシャ</t>
    </rPh>
    <rPh sb="85" eb="88">
      <t>タントウシャ</t>
    </rPh>
    <rPh sb="113" eb="116">
      <t>タントウシャ</t>
    </rPh>
    <rPh sb="140" eb="143">
      <t>タントウシャ</t>
    </rPh>
    <rPh sb="168" eb="171">
      <t>タントウシャ</t>
    </rPh>
    <phoneticPr fontId="2"/>
  </si>
  <si>
    <t>最寄駅</t>
    <rPh sb="0" eb="2">
      <t>モヨリ</t>
    </rPh>
    <rPh sb="2" eb="3">
      <t>エキ</t>
    </rPh>
    <phoneticPr fontId="2"/>
  </si>
  <si>
    <t>30日</t>
    <rPh sb="2" eb="3">
      <t>ニチ</t>
    </rPh>
    <phoneticPr fontId="2"/>
  </si>
  <si>
    <t>31日</t>
    <rPh sb="2" eb="3">
      <t>ニチ</t>
    </rPh>
    <phoneticPr fontId="2"/>
  </si>
  <si>
    <r>
      <t xml:space="preserve">名　称　　 平成26年度新体操女子9ブロック選抜U-12合宿           </t>
    </r>
    <r>
      <rPr>
        <sz val="14"/>
        <rFont val="ＭＳ Ｐゴシック"/>
        <family val="3"/>
        <charset val="128"/>
      </rPr>
      <t xml:space="preserve">   　　  期　間　　平成26年8月30日～8月31日</t>
    </r>
    <rPh sb="0" eb="1">
      <t>メイ</t>
    </rPh>
    <rPh sb="2" eb="3">
      <t>ショウ</t>
    </rPh>
    <rPh sb="6" eb="8">
      <t>ヘイセイ</t>
    </rPh>
    <rPh sb="10" eb="12">
      <t>ネンド</t>
    </rPh>
    <rPh sb="12" eb="15">
      <t>シンタイソウ</t>
    </rPh>
    <rPh sb="15" eb="17">
      <t>ジョシ</t>
    </rPh>
    <rPh sb="22" eb="24">
      <t>センバツ</t>
    </rPh>
    <rPh sb="28" eb="30">
      <t>ガッシュク</t>
    </rPh>
    <rPh sb="59" eb="60">
      <t>ツキ</t>
    </rPh>
    <rPh sb="68" eb="69">
      <t>ニチ</t>
    </rPh>
    <phoneticPr fontId="2"/>
  </si>
  <si>
    <t>提出先　takatsuka@jpn-gym.or.jp 高塚宛</t>
    <rPh sb="0" eb="2">
      <t>テイシュツ</t>
    </rPh>
    <rPh sb="2" eb="3">
      <t>サキ</t>
    </rPh>
    <rPh sb="28" eb="30">
      <t>タカツカ</t>
    </rPh>
    <rPh sb="30" eb="31">
      <t>アテ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</si>
</sst>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5" fillId="0" borderId="0"/>
    <xf numFmtId="0" fontId="1" fillId="0" borderId="0"/>
  </cellStyleXfs>
  <cellXfs count="124">
    <xf numFmtId="0" fontId="0" fillId="0" borderId="0" xfId="0"/>
    <xf numFmtId="0" fontId="0" fillId="0" borderId="0" xfId="0" applyBorder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right"/>
    </xf>
    <xf numFmtId="0" fontId="1" fillId="0" borderId="0" xfId="0" applyFont="1"/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/>
    <xf numFmtId="0" fontId="1" fillId="0" borderId="4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left" vertical="center" shrinkToFit="1"/>
    </xf>
    <xf numFmtId="0" fontId="1" fillId="0" borderId="4" xfId="0" applyFont="1" applyBorder="1" applyAlignment="1">
      <alignment vertical="center" shrinkToFit="1"/>
    </xf>
    <xf numFmtId="0" fontId="0" fillId="0" borderId="6" xfId="0" applyFont="1" applyBorder="1" applyAlignment="1">
      <alignment horizontal="left" vertical="center" shrinkToFit="1"/>
    </xf>
    <xf numFmtId="0" fontId="0" fillId="0" borderId="7" xfId="0" applyBorder="1" applyAlignment="1">
      <alignment vertical="center"/>
    </xf>
    <xf numFmtId="38" fontId="1" fillId="0" borderId="3" xfId="1" applyFont="1" applyFill="1" applyBorder="1" applyAlignment="1">
      <alignment horizontal="right" shrinkToFit="1"/>
    </xf>
    <xf numFmtId="0" fontId="0" fillId="2" borderId="3" xfId="0" applyFill="1" applyBorder="1"/>
    <xf numFmtId="0" fontId="1" fillId="0" borderId="6" xfId="0" applyFont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vertical="center" wrapText="1" shrinkToFit="1"/>
    </xf>
    <xf numFmtId="0" fontId="0" fillId="0" borderId="0" xfId="0" applyAlignment="1">
      <alignment horizontal="center" vertical="center"/>
    </xf>
    <xf numFmtId="0" fontId="0" fillId="0" borderId="0" xfId="0" applyFill="1"/>
    <xf numFmtId="38" fontId="0" fillId="0" borderId="7" xfId="1" applyFont="1" applyFill="1" applyBorder="1" applyAlignment="1">
      <alignment horizontal="right" shrinkToFit="1"/>
    </xf>
    <xf numFmtId="0" fontId="0" fillId="3" borderId="0" xfId="0" applyFill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left" vertical="center" shrinkToFit="1"/>
    </xf>
    <xf numFmtId="0" fontId="0" fillId="3" borderId="8" xfId="0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left" vertical="center" wrapText="1" shrinkToFit="1"/>
    </xf>
    <xf numFmtId="0" fontId="4" fillId="3" borderId="4" xfId="0" applyFont="1" applyFill="1" applyBorder="1" applyAlignment="1">
      <alignment horizontal="center" vertical="center" wrapText="1" shrinkToFit="1"/>
    </xf>
    <xf numFmtId="0" fontId="0" fillId="3" borderId="0" xfId="0" applyFill="1" applyAlignment="1">
      <alignment horizontal="center"/>
    </xf>
    <xf numFmtId="0" fontId="0" fillId="0" borderId="0" xfId="0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shrinkToFit="1"/>
    </xf>
    <xf numFmtId="38" fontId="4" fillId="3" borderId="4" xfId="1" applyFont="1" applyFill="1" applyBorder="1" applyAlignment="1">
      <alignment horizontal="center" vertical="center" shrinkToFit="1"/>
    </xf>
    <xf numFmtId="38" fontId="4" fillId="3" borderId="9" xfId="1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38" fontId="4" fillId="0" borderId="4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left" vertical="center" shrinkToFit="1"/>
    </xf>
    <xf numFmtId="0" fontId="1" fillId="0" borderId="10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shrinkToFit="1"/>
    </xf>
    <xf numFmtId="38" fontId="4" fillId="0" borderId="0" xfId="1" applyFont="1" applyFill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38" fontId="4" fillId="0" borderId="9" xfId="1" applyFont="1" applyBorder="1" applyAlignment="1">
      <alignment horizontal="center" vertical="center" shrinkToFit="1"/>
    </xf>
    <xf numFmtId="38" fontId="4" fillId="0" borderId="14" xfId="1" applyFont="1" applyBorder="1" applyAlignment="1">
      <alignment horizontal="center" vertical="center" shrinkToFit="1"/>
    </xf>
    <xf numFmtId="38" fontId="4" fillId="3" borderId="15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16" xfId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1" fillId="0" borderId="2" xfId="1" applyFont="1" applyFill="1" applyBorder="1" applyAlignment="1">
      <alignment horizontal="right" shrinkToFit="1"/>
    </xf>
    <xf numFmtId="38" fontId="4" fillId="0" borderId="20" xfId="1" applyFont="1" applyFill="1" applyBorder="1" applyAlignment="1">
      <alignment horizontal="center" vertical="center" shrinkToFit="1"/>
    </xf>
    <xf numFmtId="38" fontId="4" fillId="0" borderId="22" xfId="1" applyFont="1" applyFill="1" applyBorder="1" applyAlignment="1">
      <alignment horizontal="center" vertical="center" shrinkToFit="1"/>
    </xf>
    <xf numFmtId="38" fontId="4" fillId="0" borderId="23" xfId="1" applyFont="1" applyBorder="1" applyAlignment="1">
      <alignment horizontal="center" vertical="center" shrinkToFit="1"/>
    </xf>
    <xf numFmtId="38" fontId="4" fillId="0" borderId="23" xfId="1" applyFont="1" applyFill="1" applyBorder="1" applyAlignment="1">
      <alignment horizontal="center" vertical="center" shrinkToFit="1"/>
    </xf>
    <xf numFmtId="38" fontId="4" fillId="0" borderId="15" xfId="1" applyFont="1" applyFill="1" applyBorder="1" applyAlignment="1">
      <alignment horizontal="center" vertical="center" shrinkToFit="1"/>
    </xf>
    <xf numFmtId="38" fontId="4" fillId="0" borderId="25" xfId="1" applyFont="1" applyFill="1" applyBorder="1" applyAlignment="1">
      <alignment horizontal="center" vertical="center" shrinkToFit="1"/>
    </xf>
    <xf numFmtId="38" fontId="4" fillId="3" borderId="5" xfId="1" applyFont="1" applyFill="1" applyBorder="1" applyAlignment="1">
      <alignment horizontal="center" vertical="center" shrinkToFit="1"/>
    </xf>
    <xf numFmtId="38" fontId="4" fillId="0" borderId="17" xfId="1" applyFont="1" applyFill="1" applyBorder="1" applyAlignment="1">
      <alignment horizontal="center" vertical="center" shrinkToFit="1"/>
    </xf>
    <xf numFmtId="38" fontId="4" fillId="0" borderId="18" xfId="1" applyFont="1" applyFill="1" applyBorder="1" applyAlignment="1">
      <alignment horizontal="center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26" xfId="0" applyBorder="1"/>
    <xf numFmtId="0" fontId="0" fillId="0" borderId="0" xfId="0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 shrinkToFit="1"/>
    </xf>
    <xf numFmtId="38" fontId="4" fillId="0" borderId="29" xfId="1" applyFont="1" applyBorder="1" applyAlignment="1">
      <alignment horizontal="center" vertical="center" shrinkToFit="1"/>
    </xf>
    <xf numFmtId="38" fontId="4" fillId="3" borderId="27" xfId="1" applyFont="1" applyFill="1" applyBorder="1" applyAlignment="1">
      <alignment horizontal="center" vertical="center" shrinkToFit="1"/>
    </xf>
    <xf numFmtId="38" fontId="4" fillId="0" borderId="31" xfId="1" applyFont="1" applyFill="1" applyBorder="1" applyAlignment="1">
      <alignment horizontal="center" vertical="center" shrinkToFit="1"/>
    </xf>
    <xf numFmtId="38" fontId="4" fillId="0" borderId="32" xfId="1" applyFont="1" applyBorder="1" applyAlignment="1">
      <alignment horizontal="center" vertical="center" shrinkToFit="1"/>
    </xf>
    <xf numFmtId="0" fontId="0" fillId="0" borderId="30" xfId="0" applyBorder="1" applyAlignment="1">
      <alignment vertical="center"/>
    </xf>
    <xf numFmtId="0" fontId="0" fillId="0" borderId="30" xfId="0" applyBorder="1"/>
    <xf numFmtId="38" fontId="1" fillId="0" borderId="30" xfId="1" applyFont="1" applyFill="1" applyBorder="1" applyAlignment="1">
      <alignment horizontal="right" shrinkToFit="1"/>
    </xf>
    <xf numFmtId="38" fontId="0" fillId="0" borderId="30" xfId="1" applyFont="1" applyFill="1" applyBorder="1" applyAlignment="1">
      <alignment horizontal="right" shrinkToFit="1"/>
    </xf>
    <xf numFmtId="0" fontId="0" fillId="2" borderId="30" xfId="0" applyFill="1" applyBorder="1"/>
    <xf numFmtId="0" fontId="0" fillId="6" borderId="0" xfId="0" applyFill="1" applyAlignment="1">
      <alignment horizontal="center" vertical="center"/>
    </xf>
    <xf numFmtId="0" fontId="0" fillId="3" borderId="29" xfId="0" applyFill="1" applyBorder="1" applyAlignment="1">
      <alignment horizontal="center" vertical="center" shrinkToFit="1"/>
    </xf>
    <xf numFmtId="38" fontId="4" fillId="0" borderId="19" xfId="1" applyFont="1" applyFill="1" applyBorder="1" applyAlignment="1">
      <alignment horizontal="center" vertical="center" shrinkToFit="1"/>
    </xf>
    <xf numFmtId="38" fontId="4" fillId="0" borderId="21" xfId="1" applyFont="1" applyFill="1" applyBorder="1" applyAlignment="1">
      <alignment horizontal="center" vertical="center" shrinkToFit="1"/>
    </xf>
    <xf numFmtId="38" fontId="4" fillId="0" borderId="24" xfId="1" applyFont="1" applyFill="1" applyBorder="1" applyAlignment="1">
      <alignment horizontal="center" vertical="center" shrinkToFit="1"/>
    </xf>
    <xf numFmtId="38" fontId="4" fillId="0" borderId="33" xfId="1" applyFont="1" applyFill="1" applyBorder="1" applyAlignment="1">
      <alignment horizontal="center" vertical="center" shrinkToFit="1"/>
    </xf>
    <xf numFmtId="0" fontId="11" fillId="0" borderId="0" xfId="0" applyFont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/>
    </xf>
    <xf numFmtId="0" fontId="10" fillId="5" borderId="34" xfId="0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vertical="center"/>
    </xf>
  </cellXfs>
  <cellStyles count="4">
    <cellStyle name="桁区切り 2" xfId="1"/>
    <cellStyle name="標準" xfId="0" builtinId="0"/>
    <cellStyle name="標準 2" xfId="2"/>
    <cellStyle name="標準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39"/>
  <sheetViews>
    <sheetView tabSelected="1" view="pageBreakPreview" zoomScale="80" zoomScaleNormal="90" zoomScaleSheetLayoutView="80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N8" sqref="N8"/>
    </sheetView>
  </sheetViews>
  <sheetFormatPr defaultRowHeight="13.5" x14ac:dyDescent="0.15"/>
  <cols>
    <col min="1" max="1" width="9" style="25"/>
    <col min="2" max="2" width="4.25" style="13" customWidth="1"/>
    <col min="3" max="3" width="7.625" customWidth="1"/>
    <col min="4" max="4" width="13.75" customWidth="1"/>
    <col min="5" max="6" width="11.75" customWidth="1"/>
    <col min="7" max="7" width="8.75" customWidth="1"/>
    <col min="8" max="8" width="23.25" customWidth="1"/>
    <col min="9" max="9" width="17" customWidth="1"/>
    <col min="10" max="13" width="11.625" customWidth="1"/>
    <col min="14" max="14" width="29.875" customWidth="1"/>
    <col min="15" max="16" width="8.625" customWidth="1"/>
    <col min="17" max="17" width="11.25" customWidth="1"/>
    <col min="18" max="18" width="8.625" customWidth="1"/>
    <col min="19" max="24" width="6.375" customWidth="1"/>
    <col min="25" max="25" width="7.25" style="26" customWidth="1"/>
    <col min="26" max="27" width="5.125" customWidth="1"/>
  </cols>
  <sheetData>
    <row r="1" spans="1:27" ht="21.75" thickBot="1" x14ac:dyDescent="0.25">
      <c r="D1" s="123" t="s">
        <v>43</v>
      </c>
      <c r="F1" s="122" t="s">
        <v>63</v>
      </c>
    </row>
    <row r="2" spans="1:27" ht="22.5" customHeight="1" thickBot="1" x14ac:dyDescent="0.25">
      <c r="D2" s="101" t="s">
        <v>62</v>
      </c>
      <c r="F2" s="14"/>
      <c r="G2" s="14"/>
      <c r="H2" s="1"/>
      <c r="I2" s="1"/>
      <c r="J2" s="1"/>
      <c r="K2" s="1"/>
      <c r="L2" s="1"/>
      <c r="M2" s="1"/>
      <c r="N2" s="6"/>
      <c r="O2" s="6"/>
      <c r="P2" s="6"/>
      <c r="Q2" s="6"/>
      <c r="R2" s="6"/>
      <c r="S2" s="6"/>
      <c r="T2" s="81"/>
      <c r="U2" s="82" t="s">
        <v>53</v>
      </c>
      <c r="V2" s="1"/>
      <c r="W2" s="1"/>
      <c r="X2" s="1"/>
    </row>
    <row r="3" spans="1:27" ht="9.75" customHeight="1" x14ac:dyDescent="0.15">
      <c r="E3" s="2"/>
      <c r="F3" s="2"/>
      <c r="G3" s="2"/>
    </row>
    <row r="4" spans="1:27" ht="36" customHeight="1" x14ac:dyDescent="0.15">
      <c r="B4" s="121" t="s">
        <v>58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</row>
    <row r="5" spans="1:27" ht="16.5" customHeight="1" x14ac:dyDescent="0.15">
      <c r="A5" s="117" t="s">
        <v>50</v>
      </c>
      <c r="B5" s="102" t="s">
        <v>0</v>
      </c>
      <c r="C5" s="3" t="s">
        <v>5</v>
      </c>
      <c r="D5" s="102" t="s">
        <v>52</v>
      </c>
      <c r="E5" s="102" t="s">
        <v>25</v>
      </c>
      <c r="F5" s="110" t="s">
        <v>27</v>
      </c>
      <c r="G5" s="102" t="s">
        <v>20</v>
      </c>
      <c r="H5" s="102" t="s">
        <v>30</v>
      </c>
      <c r="I5" s="102" t="s">
        <v>21</v>
      </c>
      <c r="J5" s="102" t="s">
        <v>38</v>
      </c>
      <c r="K5" s="102" t="s">
        <v>40</v>
      </c>
      <c r="L5" s="102" t="s">
        <v>41</v>
      </c>
      <c r="M5" s="102" t="s">
        <v>59</v>
      </c>
      <c r="N5" s="102" t="s">
        <v>6</v>
      </c>
      <c r="O5" s="110" t="s">
        <v>23</v>
      </c>
      <c r="P5" s="110" t="s">
        <v>24</v>
      </c>
      <c r="Q5" s="108" t="s">
        <v>56</v>
      </c>
      <c r="R5" s="118" t="s">
        <v>26</v>
      </c>
      <c r="S5" s="105" t="s">
        <v>7</v>
      </c>
      <c r="T5" s="105"/>
      <c r="U5" s="105"/>
      <c r="V5" s="105" t="s">
        <v>8</v>
      </c>
      <c r="W5" s="116" t="s">
        <v>9</v>
      </c>
      <c r="X5" s="105" t="s">
        <v>10</v>
      </c>
      <c r="Y5" s="114" t="s">
        <v>48</v>
      </c>
      <c r="Z5" s="112" t="s">
        <v>16</v>
      </c>
      <c r="AA5" s="113"/>
    </row>
    <row r="6" spans="1:27" ht="16.5" customHeight="1" x14ac:dyDescent="0.15">
      <c r="A6" s="117"/>
      <c r="B6" s="103"/>
      <c r="C6" s="4" t="s">
        <v>1</v>
      </c>
      <c r="D6" s="103"/>
      <c r="E6" s="103"/>
      <c r="F6" s="111"/>
      <c r="G6" s="103"/>
      <c r="H6" s="104"/>
      <c r="I6" s="104"/>
      <c r="J6" s="103"/>
      <c r="K6" s="103"/>
      <c r="L6" s="103"/>
      <c r="M6" s="103"/>
      <c r="N6" s="106"/>
      <c r="O6" s="111"/>
      <c r="P6" s="111"/>
      <c r="Q6" s="109"/>
      <c r="R6" s="119"/>
      <c r="S6" s="83" t="s">
        <v>11</v>
      </c>
      <c r="T6" s="84" t="s">
        <v>12</v>
      </c>
      <c r="U6" s="69" t="s">
        <v>13</v>
      </c>
      <c r="V6" s="107"/>
      <c r="W6" s="107"/>
      <c r="X6" s="107"/>
      <c r="Y6" s="115"/>
      <c r="Z6" s="5" t="s">
        <v>60</v>
      </c>
      <c r="AA6" s="5" t="s">
        <v>61</v>
      </c>
    </row>
    <row r="7" spans="1:27" s="37" customFormat="1" ht="30.75" customHeight="1" thickBot="1" x14ac:dyDescent="0.2">
      <c r="A7" s="28" t="s">
        <v>51</v>
      </c>
      <c r="B7" s="29" t="s">
        <v>19</v>
      </c>
      <c r="C7" s="30" t="s">
        <v>18</v>
      </c>
      <c r="D7" s="30">
        <v>100000000</v>
      </c>
      <c r="E7" s="31" t="s">
        <v>44</v>
      </c>
      <c r="F7" s="32" t="s">
        <v>45</v>
      </c>
      <c r="G7" s="32" t="s">
        <v>33</v>
      </c>
      <c r="H7" s="33" t="s">
        <v>34</v>
      </c>
      <c r="I7" s="32" t="s">
        <v>22</v>
      </c>
      <c r="J7" s="32" t="s">
        <v>39</v>
      </c>
      <c r="K7" s="32">
        <v>30</v>
      </c>
      <c r="L7" s="34"/>
      <c r="M7" s="96"/>
      <c r="N7" s="35" t="s">
        <v>36</v>
      </c>
      <c r="O7" s="36">
        <v>400</v>
      </c>
      <c r="P7" s="36">
        <v>540</v>
      </c>
      <c r="Q7" s="36">
        <v>5000</v>
      </c>
      <c r="R7" s="36">
        <v>23000</v>
      </c>
      <c r="S7" s="41">
        <v>35</v>
      </c>
      <c r="T7" s="87">
        <f t="shared" ref="T7" si="0">P7*2</f>
        <v>1080</v>
      </c>
      <c r="U7" s="87">
        <f t="shared" ref="U7" si="1">Q7*2</f>
        <v>10000</v>
      </c>
      <c r="V7" s="87">
        <f>R7</f>
        <v>23000</v>
      </c>
      <c r="W7" s="87">
        <f>O7*2</f>
        <v>800</v>
      </c>
      <c r="X7" s="87">
        <f>SUM(T7:W7)</f>
        <v>34880</v>
      </c>
      <c r="Y7" s="65" t="s">
        <v>49</v>
      </c>
      <c r="Z7" s="42" t="s">
        <v>3</v>
      </c>
      <c r="AA7" s="42" t="s">
        <v>2</v>
      </c>
    </row>
    <row r="8" spans="1:27" ht="63.75" customHeight="1" thickBot="1" x14ac:dyDescent="0.2">
      <c r="B8" s="10">
        <v>1</v>
      </c>
      <c r="C8" s="23" t="s">
        <v>14</v>
      </c>
      <c r="D8" s="23"/>
      <c r="E8" s="15"/>
      <c r="F8" s="11"/>
      <c r="G8" s="11"/>
      <c r="H8" s="80"/>
      <c r="I8" s="11"/>
      <c r="J8" s="11"/>
      <c r="K8" s="15"/>
      <c r="L8" s="15"/>
      <c r="M8" s="15"/>
      <c r="N8" s="24"/>
      <c r="O8" s="43"/>
      <c r="P8" s="43"/>
      <c r="Q8" s="43"/>
      <c r="R8" s="43"/>
      <c r="S8" s="63"/>
      <c r="T8" s="88">
        <f>P8*2</f>
        <v>0</v>
      </c>
      <c r="U8" s="89">
        <f>Q8*2</f>
        <v>0</v>
      </c>
      <c r="V8" s="89">
        <f>R8</f>
        <v>0</v>
      </c>
      <c r="W8" s="89">
        <f>O8*2</f>
        <v>0</v>
      </c>
      <c r="X8" s="100">
        <f>SUM(T8:W8)</f>
        <v>0</v>
      </c>
      <c r="Y8" s="66"/>
      <c r="Z8" s="46" t="s">
        <v>3</v>
      </c>
      <c r="AA8" s="46" t="s">
        <v>2</v>
      </c>
    </row>
    <row r="9" spans="1:27" ht="20.100000000000001" customHeight="1" x14ac:dyDescent="0.15">
      <c r="B9" s="19"/>
      <c r="C9" s="9" t="s">
        <v>4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20">
        <f>SUM(O8)</f>
        <v>0</v>
      </c>
      <c r="P9" s="20">
        <f>SUM(P8)</f>
        <v>0</v>
      </c>
      <c r="Q9" s="20">
        <f>SUM(Q8)</f>
        <v>0</v>
      </c>
      <c r="R9" s="20">
        <f t="shared" ref="R9:X9" si="2">SUM(R8)</f>
        <v>0</v>
      </c>
      <c r="S9" s="20">
        <f t="shared" si="2"/>
        <v>0</v>
      </c>
      <c r="T9" s="20">
        <f>SUM(T8)</f>
        <v>0</v>
      </c>
      <c r="U9" s="20">
        <f t="shared" si="2"/>
        <v>0</v>
      </c>
      <c r="V9" s="20">
        <f t="shared" si="2"/>
        <v>0</v>
      </c>
      <c r="W9" s="20">
        <f t="shared" si="2"/>
        <v>0</v>
      </c>
      <c r="X9" s="20">
        <f t="shared" si="2"/>
        <v>0</v>
      </c>
      <c r="Y9" s="27"/>
      <c r="Z9" s="21">
        <f>COUNTIF(Z6:Z8,"◎")</f>
        <v>2</v>
      </c>
      <c r="AA9" s="21">
        <f>COUNTIF(AA6:AA8,"◎")</f>
        <v>0</v>
      </c>
    </row>
    <row r="10" spans="1:27" ht="24" customHeight="1" x14ac:dyDescent="0.15">
      <c r="B10" s="90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3"/>
      <c r="Z10" s="94"/>
      <c r="AA10" s="94"/>
    </row>
    <row r="11" spans="1:27" ht="36" customHeight="1" x14ac:dyDescent="0.15">
      <c r="B11" s="120" t="s">
        <v>57</v>
      </c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</row>
    <row r="12" spans="1:27" ht="16.5" customHeight="1" x14ac:dyDescent="0.15">
      <c r="A12" s="117" t="s">
        <v>50</v>
      </c>
      <c r="B12" s="102" t="s">
        <v>0</v>
      </c>
      <c r="C12" s="3" t="s">
        <v>5</v>
      </c>
      <c r="D12" s="102" t="s">
        <v>52</v>
      </c>
      <c r="E12" s="102" t="s">
        <v>25</v>
      </c>
      <c r="F12" s="110" t="s">
        <v>27</v>
      </c>
      <c r="G12" s="102" t="s">
        <v>20</v>
      </c>
      <c r="H12" s="102" t="s">
        <v>30</v>
      </c>
      <c r="I12" s="102" t="s">
        <v>21</v>
      </c>
      <c r="J12" s="102" t="s">
        <v>38</v>
      </c>
      <c r="K12" s="102" t="s">
        <v>40</v>
      </c>
      <c r="L12" s="102" t="s">
        <v>41</v>
      </c>
      <c r="M12" s="102" t="s">
        <v>59</v>
      </c>
      <c r="N12" s="102" t="s">
        <v>6</v>
      </c>
      <c r="O12" s="110" t="s">
        <v>23</v>
      </c>
      <c r="P12" s="110" t="s">
        <v>24</v>
      </c>
      <c r="Q12" s="108" t="s">
        <v>56</v>
      </c>
      <c r="R12" s="118" t="s">
        <v>26</v>
      </c>
      <c r="S12" s="105" t="s">
        <v>7</v>
      </c>
      <c r="T12" s="105"/>
      <c r="U12" s="105"/>
      <c r="V12" s="105" t="s">
        <v>8</v>
      </c>
      <c r="W12" s="116" t="s">
        <v>9</v>
      </c>
      <c r="X12" s="105" t="s">
        <v>10</v>
      </c>
      <c r="Y12" s="114" t="s">
        <v>48</v>
      </c>
      <c r="Z12" s="112" t="s">
        <v>16</v>
      </c>
      <c r="AA12" s="113"/>
    </row>
    <row r="13" spans="1:27" ht="16.5" customHeight="1" x14ac:dyDescent="0.15">
      <c r="A13" s="117"/>
      <c r="B13" s="103"/>
      <c r="C13" s="4" t="s">
        <v>1</v>
      </c>
      <c r="D13" s="103"/>
      <c r="E13" s="103"/>
      <c r="F13" s="111"/>
      <c r="G13" s="103"/>
      <c r="H13" s="104"/>
      <c r="I13" s="104"/>
      <c r="J13" s="103"/>
      <c r="K13" s="103"/>
      <c r="L13" s="103"/>
      <c r="M13" s="103"/>
      <c r="N13" s="106"/>
      <c r="O13" s="111"/>
      <c r="P13" s="111"/>
      <c r="Q13" s="109"/>
      <c r="R13" s="119"/>
      <c r="S13" s="7" t="s">
        <v>11</v>
      </c>
      <c r="T13" s="68" t="s">
        <v>12</v>
      </c>
      <c r="U13" s="69" t="s">
        <v>13</v>
      </c>
      <c r="V13" s="107"/>
      <c r="W13" s="107"/>
      <c r="X13" s="107"/>
      <c r="Y13" s="115"/>
      <c r="Z13" s="5" t="s">
        <v>54</v>
      </c>
      <c r="AA13" s="5" t="s">
        <v>55</v>
      </c>
    </row>
    <row r="14" spans="1:27" s="37" customFormat="1" ht="30.75" customHeight="1" thickBot="1" x14ac:dyDescent="0.2">
      <c r="A14" s="28" t="s">
        <v>51</v>
      </c>
      <c r="B14" s="29" t="s">
        <v>19</v>
      </c>
      <c r="C14" s="30" t="s">
        <v>18</v>
      </c>
      <c r="D14" s="30">
        <v>100000000</v>
      </c>
      <c r="E14" s="31" t="s">
        <v>44</v>
      </c>
      <c r="F14" s="32" t="s">
        <v>45</v>
      </c>
      <c r="G14" s="32" t="s">
        <v>33</v>
      </c>
      <c r="H14" s="33" t="s">
        <v>34</v>
      </c>
      <c r="I14" s="32" t="s">
        <v>22</v>
      </c>
      <c r="J14" s="32" t="s">
        <v>39</v>
      </c>
      <c r="K14" s="32">
        <v>30</v>
      </c>
      <c r="L14" s="34"/>
      <c r="M14" s="96"/>
      <c r="N14" s="35" t="s">
        <v>36</v>
      </c>
      <c r="O14" s="36">
        <v>400</v>
      </c>
      <c r="P14" s="36">
        <v>540</v>
      </c>
      <c r="Q14" s="36">
        <v>5000</v>
      </c>
      <c r="R14" s="36">
        <v>23000</v>
      </c>
      <c r="S14" s="41">
        <v>35</v>
      </c>
      <c r="T14" s="87">
        <f t="shared" ref="T14:U16" si="3">P14*2</f>
        <v>1080</v>
      </c>
      <c r="U14" s="87">
        <f t="shared" si="3"/>
        <v>10000</v>
      </c>
      <c r="V14" s="87">
        <f>R14</f>
        <v>23000</v>
      </c>
      <c r="W14" s="87">
        <f>O14*2</f>
        <v>800</v>
      </c>
      <c r="X14" s="87">
        <f>SUM(T14:W14)</f>
        <v>34880</v>
      </c>
      <c r="Y14" s="65" t="s">
        <v>49</v>
      </c>
      <c r="Z14" s="42" t="s">
        <v>3</v>
      </c>
      <c r="AA14" s="42" t="s">
        <v>2</v>
      </c>
    </row>
    <row r="15" spans="1:27" ht="63.75" customHeight="1" x14ac:dyDescent="0.15">
      <c r="B15" s="10">
        <v>1</v>
      </c>
      <c r="C15" s="23" t="s">
        <v>14</v>
      </c>
      <c r="D15" s="23"/>
      <c r="E15" s="15"/>
      <c r="F15" s="11"/>
      <c r="G15" s="11"/>
      <c r="H15" s="80"/>
      <c r="I15" s="11"/>
      <c r="J15" s="11"/>
      <c r="K15" s="15"/>
      <c r="L15" s="15"/>
      <c r="M15" s="15"/>
      <c r="N15" s="24"/>
      <c r="O15" s="43"/>
      <c r="P15" s="43"/>
      <c r="Q15" s="43"/>
      <c r="R15" s="43"/>
      <c r="S15" s="63"/>
      <c r="T15" s="85">
        <f>P15*2</f>
        <v>0</v>
      </c>
      <c r="U15" s="86">
        <f>Q15*2</f>
        <v>0</v>
      </c>
      <c r="V15" s="86">
        <f>R15</f>
        <v>0</v>
      </c>
      <c r="W15" s="86">
        <f>O15*2</f>
        <v>0</v>
      </c>
      <c r="X15" s="97">
        <f>SUM(T15:W15)</f>
        <v>0</v>
      </c>
      <c r="Y15" s="66"/>
      <c r="Z15" s="46" t="s">
        <v>3</v>
      </c>
      <c r="AA15" s="46" t="s">
        <v>2</v>
      </c>
    </row>
    <row r="16" spans="1:27" ht="63.75" customHeight="1" thickBot="1" x14ac:dyDescent="0.2">
      <c r="B16" s="49">
        <v>2</v>
      </c>
      <c r="C16" s="50" t="s">
        <v>14</v>
      </c>
      <c r="D16" s="23"/>
      <c r="E16" s="15"/>
      <c r="F16" s="51"/>
      <c r="G16" s="51"/>
      <c r="H16" s="52"/>
      <c r="I16" s="51"/>
      <c r="J16" s="51"/>
      <c r="K16" s="51"/>
      <c r="L16" s="51"/>
      <c r="M16" s="51"/>
      <c r="N16" s="53"/>
      <c r="O16" s="54"/>
      <c r="P16" s="54"/>
      <c r="Q16" s="54"/>
      <c r="R16" s="54"/>
      <c r="S16" s="64"/>
      <c r="T16" s="72">
        <f>P16*2</f>
        <v>0</v>
      </c>
      <c r="U16" s="73">
        <f t="shared" si="3"/>
        <v>0</v>
      </c>
      <c r="V16" s="73">
        <f>R16</f>
        <v>0</v>
      </c>
      <c r="W16" s="73">
        <f>O16*2</f>
        <v>0</v>
      </c>
      <c r="X16" s="99">
        <f>SUM(T16:W16)</f>
        <v>0</v>
      </c>
      <c r="Y16" s="67"/>
      <c r="Z16" s="46" t="s">
        <v>3</v>
      </c>
      <c r="AA16" s="46" t="s">
        <v>2</v>
      </c>
    </row>
    <row r="17" spans="1:28" ht="20.100000000000001" customHeight="1" x14ac:dyDescent="0.15">
      <c r="B17" s="19"/>
      <c r="C17" s="9" t="s">
        <v>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20">
        <f>SUM(O15:O16)</f>
        <v>0</v>
      </c>
      <c r="P17" s="20">
        <f t="shared" ref="P17:X17" si="4">SUM(P15:P16)</f>
        <v>0</v>
      </c>
      <c r="Q17" s="20">
        <f t="shared" si="4"/>
        <v>0</v>
      </c>
      <c r="R17" s="20">
        <f t="shared" si="4"/>
        <v>0</v>
      </c>
      <c r="S17" s="20">
        <f t="shared" si="4"/>
        <v>0</v>
      </c>
      <c r="T17" s="70">
        <f>SUM(T15:T16)</f>
        <v>0</v>
      </c>
      <c r="U17" s="70">
        <f t="shared" si="4"/>
        <v>0</v>
      </c>
      <c r="V17" s="70">
        <f t="shared" si="4"/>
        <v>0</v>
      </c>
      <c r="W17" s="70">
        <f t="shared" si="4"/>
        <v>0</v>
      </c>
      <c r="X17" s="70">
        <f t="shared" si="4"/>
        <v>0</v>
      </c>
      <c r="Y17" s="27"/>
      <c r="Z17" s="21">
        <f>COUNTIF(Z14:Z16,"◎")</f>
        <v>3</v>
      </c>
      <c r="AA17" s="21">
        <f>COUNTIF(AA14:AA16,"◎")</f>
        <v>0</v>
      </c>
    </row>
    <row r="18" spans="1:28" ht="21" customHeight="1" x14ac:dyDescent="0.15">
      <c r="A18" s="38"/>
      <c r="B18" s="38"/>
      <c r="C18" s="55"/>
      <c r="D18" s="55"/>
      <c r="E18" s="56"/>
      <c r="F18" s="56"/>
      <c r="G18" s="56"/>
      <c r="H18" s="57"/>
      <c r="I18" s="57"/>
      <c r="J18" s="57"/>
      <c r="K18" s="57"/>
      <c r="L18" s="57"/>
      <c r="M18" s="57"/>
      <c r="N18" s="58"/>
      <c r="O18" s="59"/>
      <c r="P18" s="59"/>
      <c r="Q18" s="59"/>
      <c r="R18" s="59"/>
      <c r="S18" s="60"/>
      <c r="T18" s="60"/>
      <c r="U18" s="60"/>
      <c r="V18" s="60"/>
      <c r="W18" s="60"/>
      <c r="X18" s="61"/>
      <c r="Y18" s="61"/>
      <c r="Z18" s="47"/>
      <c r="AA18" s="47"/>
      <c r="AB18" s="1"/>
    </row>
    <row r="19" spans="1:28" ht="21" customHeight="1" x14ac:dyDescent="0.15">
      <c r="A19" s="38"/>
      <c r="B19" s="38"/>
      <c r="C19" s="55"/>
      <c r="D19" s="55"/>
      <c r="E19" s="56"/>
      <c r="F19" s="56"/>
      <c r="G19" s="56"/>
      <c r="H19" s="57"/>
      <c r="I19" s="57"/>
      <c r="J19" s="57"/>
      <c r="K19" s="57"/>
      <c r="L19" s="57"/>
      <c r="M19" s="57"/>
      <c r="N19" s="58"/>
      <c r="O19" s="59"/>
      <c r="P19" s="59"/>
      <c r="Q19" s="59"/>
      <c r="R19" s="59"/>
      <c r="S19" s="60"/>
      <c r="T19" s="1"/>
      <c r="U19" s="82"/>
      <c r="V19" s="60"/>
      <c r="W19" s="60"/>
      <c r="X19" s="61"/>
      <c r="Y19" s="61"/>
      <c r="Z19" s="47"/>
      <c r="AA19" s="47"/>
      <c r="AB19" s="1"/>
    </row>
    <row r="20" spans="1:28" ht="16.5" customHeight="1" x14ac:dyDescent="0.15">
      <c r="A20" s="117" t="s">
        <v>50</v>
      </c>
      <c r="B20" s="102" t="s">
        <v>0</v>
      </c>
      <c r="C20" s="3" t="s">
        <v>5</v>
      </c>
      <c r="D20" s="102" t="s">
        <v>52</v>
      </c>
      <c r="E20" s="102" t="s">
        <v>28</v>
      </c>
      <c r="F20" s="110" t="s">
        <v>29</v>
      </c>
      <c r="G20" s="102" t="s">
        <v>20</v>
      </c>
      <c r="H20" s="102" t="s">
        <v>30</v>
      </c>
      <c r="I20" s="102" t="s">
        <v>31</v>
      </c>
      <c r="J20" s="102" t="s">
        <v>38</v>
      </c>
      <c r="K20" s="102" t="s">
        <v>40</v>
      </c>
      <c r="L20" s="102" t="s">
        <v>41</v>
      </c>
      <c r="M20" s="102" t="s">
        <v>59</v>
      </c>
      <c r="N20" s="102" t="s">
        <v>6</v>
      </c>
      <c r="O20" s="110" t="s">
        <v>23</v>
      </c>
      <c r="P20" s="110" t="s">
        <v>24</v>
      </c>
      <c r="Q20" s="108" t="s">
        <v>56</v>
      </c>
      <c r="R20" s="118" t="s">
        <v>26</v>
      </c>
      <c r="S20" s="105" t="s">
        <v>7</v>
      </c>
      <c r="T20" s="105"/>
      <c r="U20" s="105"/>
      <c r="V20" s="105" t="s">
        <v>8</v>
      </c>
      <c r="W20" s="116" t="s">
        <v>9</v>
      </c>
      <c r="X20" s="105" t="s">
        <v>10</v>
      </c>
      <c r="Y20" s="114" t="s">
        <v>48</v>
      </c>
      <c r="Z20" s="112" t="s">
        <v>16</v>
      </c>
      <c r="AA20" s="113"/>
    </row>
    <row r="21" spans="1:28" ht="16.5" customHeight="1" x14ac:dyDescent="0.15">
      <c r="A21" s="117"/>
      <c r="B21" s="103"/>
      <c r="C21" s="4" t="s">
        <v>1</v>
      </c>
      <c r="D21" s="103"/>
      <c r="E21" s="103"/>
      <c r="F21" s="111"/>
      <c r="G21" s="103"/>
      <c r="H21" s="104"/>
      <c r="I21" s="104"/>
      <c r="J21" s="103"/>
      <c r="K21" s="103"/>
      <c r="L21" s="103"/>
      <c r="M21" s="103"/>
      <c r="N21" s="106"/>
      <c r="O21" s="111"/>
      <c r="P21" s="111"/>
      <c r="Q21" s="109"/>
      <c r="R21" s="119"/>
      <c r="S21" s="7" t="s">
        <v>11</v>
      </c>
      <c r="T21" s="7" t="s">
        <v>12</v>
      </c>
      <c r="U21" s="8" t="s">
        <v>13</v>
      </c>
      <c r="V21" s="105"/>
      <c r="W21" s="105"/>
      <c r="X21" s="105"/>
      <c r="Y21" s="115"/>
      <c r="Z21" s="5" t="s">
        <v>54</v>
      </c>
      <c r="AA21" s="5" t="s">
        <v>55</v>
      </c>
    </row>
    <row r="22" spans="1:28" s="37" customFormat="1" ht="30.75" customHeight="1" thickBot="1" x14ac:dyDescent="0.2">
      <c r="A22" s="28" t="s">
        <v>51</v>
      </c>
      <c r="B22" s="29" t="s">
        <v>19</v>
      </c>
      <c r="C22" s="31" t="s">
        <v>15</v>
      </c>
      <c r="D22" s="30">
        <v>200000000</v>
      </c>
      <c r="E22" s="31" t="s">
        <v>46</v>
      </c>
      <c r="F22" s="32" t="s">
        <v>47</v>
      </c>
      <c r="G22" s="32" t="s">
        <v>33</v>
      </c>
      <c r="H22" s="33" t="s">
        <v>35</v>
      </c>
      <c r="I22" s="32" t="s">
        <v>32</v>
      </c>
      <c r="J22" s="32" t="s">
        <v>39</v>
      </c>
      <c r="K22" s="32">
        <v>11</v>
      </c>
      <c r="L22" s="32" t="s">
        <v>42</v>
      </c>
      <c r="M22" s="32"/>
      <c r="N22" s="35" t="s">
        <v>37</v>
      </c>
      <c r="O22" s="39">
        <v>110</v>
      </c>
      <c r="P22" s="39">
        <v>450</v>
      </c>
      <c r="Q22" s="39">
        <v>5000</v>
      </c>
      <c r="R22" s="39">
        <v>6000</v>
      </c>
      <c r="S22" s="40">
        <v>37</v>
      </c>
      <c r="T22" s="77">
        <f t="shared" ref="T22:U25" si="5">P22*2</f>
        <v>900</v>
      </c>
      <c r="U22" s="77">
        <f t="shared" si="5"/>
        <v>10000</v>
      </c>
      <c r="V22" s="77">
        <f>R22</f>
        <v>6000</v>
      </c>
      <c r="W22" s="77">
        <f>O22*2</f>
        <v>220</v>
      </c>
      <c r="X22" s="77">
        <f>SUM(T22:W22)</f>
        <v>17120</v>
      </c>
      <c r="Y22" s="41" t="s">
        <v>49</v>
      </c>
      <c r="Z22" s="42" t="s">
        <v>3</v>
      </c>
      <c r="AA22" s="42" t="s">
        <v>2</v>
      </c>
    </row>
    <row r="23" spans="1:28" ht="53.25" customHeight="1" x14ac:dyDescent="0.15">
      <c r="B23" s="10">
        <v>1</v>
      </c>
      <c r="C23" s="11" t="s">
        <v>15</v>
      </c>
      <c r="D23" s="23"/>
      <c r="E23" s="15"/>
      <c r="F23" s="11"/>
      <c r="G23" s="11"/>
      <c r="H23" s="16"/>
      <c r="I23" s="11"/>
      <c r="J23" s="11"/>
      <c r="K23" s="15"/>
      <c r="L23" s="22"/>
      <c r="M23" s="22"/>
      <c r="N23" s="24"/>
      <c r="O23" s="48"/>
      <c r="P23" s="48"/>
      <c r="Q23" s="48"/>
      <c r="R23" s="48"/>
      <c r="S23" s="45"/>
      <c r="T23" s="78">
        <f t="shared" si="5"/>
        <v>0</v>
      </c>
      <c r="U23" s="79">
        <f t="shared" si="5"/>
        <v>0</v>
      </c>
      <c r="V23" s="79">
        <f>R23</f>
        <v>0</v>
      </c>
      <c r="W23" s="79">
        <f>O23*2</f>
        <v>0</v>
      </c>
      <c r="X23" s="97">
        <f>SUM(T23:W23)</f>
        <v>0</v>
      </c>
      <c r="Y23" s="75"/>
      <c r="Z23" s="46" t="s">
        <v>3</v>
      </c>
      <c r="AA23" s="46" t="s">
        <v>2</v>
      </c>
    </row>
    <row r="24" spans="1:28" ht="53.25" customHeight="1" x14ac:dyDescent="0.15">
      <c r="B24" s="10">
        <v>2</v>
      </c>
      <c r="C24" s="11" t="s">
        <v>15</v>
      </c>
      <c r="D24" s="23"/>
      <c r="E24" s="15"/>
      <c r="F24" s="11"/>
      <c r="G24" s="11"/>
      <c r="H24" s="16"/>
      <c r="I24" s="11"/>
      <c r="J24" s="11"/>
      <c r="K24" s="15"/>
      <c r="L24" s="22"/>
      <c r="M24" s="22"/>
      <c r="N24" s="17"/>
      <c r="O24" s="43"/>
      <c r="P24" s="43"/>
      <c r="Q24" s="43"/>
      <c r="R24" s="43"/>
      <c r="S24" s="63"/>
      <c r="T24" s="71">
        <f t="shared" si="5"/>
        <v>0</v>
      </c>
      <c r="U24" s="44">
        <f t="shared" si="5"/>
        <v>0</v>
      </c>
      <c r="V24" s="44">
        <f>R24</f>
        <v>0</v>
      </c>
      <c r="W24" s="44">
        <f>O24*2</f>
        <v>0</v>
      </c>
      <c r="X24" s="98">
        <f>SUM(T24:W24)</f>
        <v>0</v>
      </c>
      <c r="Y24" s="75"/>
      <c r="Z24" s="46" t="s">
        <v>3</v>
      </c>
      <c r="AA24" s="46" t="s">
        <v>2</v>
      </c>
    </row>
    <row r="25" spans="1:28" ht="53.25" customHeight="1" thickBot="1" x14ac:dyDescent="0.2">
      <c r="B25" s="12">
        <v>3</v>
      </c>
      <c r="C25" s="11" t="s">
        <v>15</v>
      </c>
      <c r="D25" s="23"/>
      <c r="E25" s="15"/>
      <c r="F25" s="11"/>
      <c r="G25" s="11"/>
      <c r="H25" s="18"/>
      <c r="I25" s="11"/>
      <c r="J25" s="11"/>
      <c r="K25" s="15"/>
      <c r="L25" s="62"/>
      <c r="M25" s="62"/>
      <c r="N25" s="17"/>
      <c r="O25" s="43"/>
      <c r="P25" s="43"/>
      <c r="Q25" s="43"/>
      <c r="R25" s="43"/>
      <c r="S25" s="63"/>
      <c r="T25" s="72">
        <f t="shared" si="5"/>
        <v>0</v>
      </c>
      <c r="U25" s="74">
        <f t="shared" si="5"/>
        <v>0</v>
      </c>
      <c r="V25" s="74">
        <f>R25</f>
        <v>0</v>
      </c>
      <c r="W25" s="74">
        <f>O25*2</f>
        <v>0</v>
      </c>
      <c r="X25" s="99">
        <f>SUM(T25:W25)</f>
        <v>0</v>
      </c>
      <c r="Y25" s="76"/>
      <c r="Z25" s="46" t="s">
        <v>3</v>
      </c>
      <c r="AA25" s="46" t="s">
        <v>2</v>
      </c>
    </row>
    <row r="26" spans="1:28" ht="20.100000000000001" customHeight="1" x14ac:dyDescent="0.15">
      <c r="B26" s="19"/>
      <c r="C26" s="9" t="s">
        <v>4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20">
        <f>SUM(O23:O25)</f>
        <v>0</v>
      </c>
      <c r="P26" s="20">
        <f t="shared" ref="P26:X26" si="6">SUM(P23:P25)</f>
        <v>0</v>
      </c>
      <c r="Q26" s="20">
        <f t="shared" si="6"/>
        <v>0</v>
      </c>
      <c r="R26" s="20">
        <f t="shared" si="6"/>
        <v>0</v>
      </c>
      <c r="S26" s="20">
        <f>SUM(S23:S25)</f>
        <v>0</v>
      </c>
      <c r="T26" s="70">
        <f>SUM(T23:T25)</f>
        <v>0</v>
      </c>
      <c r="U26" s="70">
        <f t="shared" si="6"/>
        <v>0</v>
      </c>
      <c r="V26" s="70">
        <f t="shared" si="6"/>
        <v>0</v>
      </c>
      <c r="W26" s="70">
        <f t="shared" si="6"/>
        <v>0</v>
      </c>
      <c r="X26" s="70">
        <f t="shared" si="6"/>
        <v>0</v>
      </c>
      <c r="Y26" s="27"/>
      <c r="Z26" s="21">
        <f>COUNTIF(Z23:Z25,"◎")</f>
        <v>3</v>
      </c>
      <c r="AA26" s="21">
        <f>COUNTIF(AA23:AA25,"◎")</f>
        <v>0</v>
      </c>
    </row>
    <row r="27" spans="1:28" ht="20.100000000000001" customHeight="1" x14ac:dyDescent="0.15"/>
    <row r="28" spans="1:28" ht="22.5" customHeight="1" x14ac:dyDescent="0.15">
      <c r="E28" s="95" t="s">
        <v>17</v>
      </c>
    </row>
    <row r="29" spans="1:28" ht="22.5" customHeight="1" x14ac:dyDescent="0.15"/>
    <row r="30" spans="1:28" ht="22.5" customHeight="1" x14ac:dyDescent="0.15"/>
    <row r="31" spans="1:28" ht="22.5" customHeight="1" x14ac:dyDescent="0.15"/>
    <row r="32" spans="1:28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22.5" customHeight="1" x14ac:dyDescent="0.15"/>
    <row r="38" ht="22.5" customHeight="1" x14ac:dyDescent="0.15"/>
    <row r="39" ht="22.5" customHeight="1" x14ac:dyDescent="0.15"/>
  </sheetData>
  <mergeCells count="71">
    <mergeCell ref="Y5:Y6"/>
    <mergeCell ref="Z5:AA5"/>
    <mergeCell ref="B11:AA11"/>
    <mergeCell ref="B4:AA4"/>
    <mergeCell ref="R5:R6"/>
    <mergeCell ref="S5:U5"/>
    <mergeCell ref="V5:V6"/>
    <mergeCell ref="W5:W6"/>
    <mergeCell ref="X5:X6"/>
    <mergeCell ref="L5:L6"/>
    <mergeCell ref="N5:N6"/>
    <mergeCell ref="O5:O6"/>
    <mergeCell ref="P5:P6"/>
    <mergeCell ref="Q5:Q6"/>
    <mergeCell ref="G5:G6"/>
    <mergeCell ref="A5:A6"/>
    <mergeCell ref="B5:B6"/>
    <mergeCell ref="D5:D6"/>
    <mergeCell ref="E5:E6"/>
    <mergeCell ref="F5:F6"/>
    <mergeCell ref="A12:A13"/>
    <mergeCell ref="F12:F13"/>
    <mergeCell ref="R12:R13"/>
    <mergeCell ref="A20:A21"/>
    <mergeCell ref="B20:B21"/>
    <mergeCell ref="E20:E21"/>
    <mergeCell ref="B12:B13"/>
    <mergeCell ref="Q20:Q21"/>
    <mergeCell ref="K12:K13"/>
    <mergeCell ref="J12:J13"/>
    <mergeCell ref="I20:I21"/>
    <mergeCell ref="P20:P21"/>
    <mergeCell ref="R20:R21"/>
    <mergeCell ref="D12:D13"/>
    <mergeCell ref="D20:D21"/>
    <mergeCell ref="F20:F21"/>
    <mergeCell ref="Z20:AA20"/>
    <mergeCell ref="J20:J21"/>
    <mergeCell ref="K20:K21"/>
    <mergeCell ref="Y12:Y13"/>
    <mergeCell ref="Y20:Y21"/>
    <mergeCell ref="V20:V21"/>
    <mergeCell ref="W20:W21"/>
    <mergeCell ref="X20:X21"/>
    <mergeCell ref="W12:W13"/>
    <mergeCell ref="X12:X13"/>
    <mergeCell ref="L20:L21"/>
    <mergeCell ref="Z12:AA12"/>
    <mergeCell ref="N20:N21"/>
    <mergeCell ref="O20:O21"/>
    <mergeCell ref="V12:V13"/>
    <mergeCell ref="L12:L13"/>
    <mergeCell ref="Q12:Q13"/>
    <mergeCell ref="P12:P13"/>
    <mergeCell ref="O12:O13"/>
    <mergeCell ref="E12:E13"/>
    <mergeCell ref="H12:H13"/>
    <mergeCell ref="G12:G13"/>
    <mergeCell ref="S20:U20"/>
    <mergeCell ref="N12:N13"/>
    <mergeCell ref="S12:U12"/>
    <mergeCell ref="I12:I13"/>
    <mergeCell ref="M5:M6"/>
    <mergeCell ref="M12:M13"/>
    <mergeCell ref="M20:M21"/>
    <mergeCell ref="G20:G21"/>
    <mergeCell ref="H20:H21"/>
    <mergeCell ref="H5:H6"/>
    <mergeCell ref="I5:I6"/>
    <mergeCell ref="J5:J6"/>
    <mergeCell ref="K5:K6"/>
  </mergeCells>
  <phoneticPr fontId="2"/>
  <dataValidations count="5">
    <dataValidation imeMode="fullKatakana" allowBlank="1" showErrorMessage="1" errorTitle="カタカナ" error="全角カタカナで入力" sqref="F23:F25 F8 F15"/>
    <dataValidation imeMode="halfAlpha" allowBlank="1" showInputMessage="1" showErrorMessage="1" sqref="G23:G25 I23:K25 O8:R8 G8 I8:K8 O15:R15 I15:K15 G15"/>
    <dataValidation type="custom" imeMode="halfAlpha" allowBlank="1" showInputMessage="1" showErrorMessage="1" errorTitle="登録番号" error="9ケタの数字" promptTitle="登録番号" prompt="9ｹﾀの数字" sqref="D23:D25 D8 D15">
      <formula1>D8</formula1>
    </dataValidation>
    <dataValidation allowBlank="1" showInputMessage="1" showErrorMessage="1" errorTitle="氏名" error="苗字と名前の間にスペース" promptTitle="氏名" prompt="苗字と名前の間にスペース" sqref="E23:E25 E8 E15:E16"/>
    <dataValidation imeMode="halfAlpha" allowBlank="1" showInputMessage="1" showErrorMessage="1" errorTitle="登録番号" error="9ケタの数字" promptTitle="登録番号" prompt="9ｹﾀの数字" sqref="D16"/>
  </dataValidations>
  <printOptions horizontalCentered="1"/>
  <pageMargins left="0.39370078740157483" right="0.19685039370078741" top="0.62992125984251968" bottom="0.78740157480314965" header="0.51181102362204722" footer="0.51181102362204722"/>
  <pageSetup paperSize="9" scale="50" orientation="landscape" horizontalDpi="200" verticalDpi="200" r:id="rId1"/>
  <headerFooter alignWithMargins="0"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交通費明細  (対象・対象外)</vt:lpstr>
      <vt:lpstr>'交通費明細  (対象・対象外)'!Print_Area</vt:lpstr>
      <vt:lpstr>'交通費明細  (対象・対象外)'!Print_Titles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Kisara</dc:creator>
  <cp:lastModifiedBy>高塚 美保</cp:lastModifiedBy>
  <cp:lastPrinted>2014-07-24T05:39:01Z</cp:lastPrinted>
  <dcterms:created xsi:type="dcterms:W3CDTF">2012-05-17T14:00:55Z</dcterms:created>
  <dcterms:modified xsi:type="dcterms:W3CDTF">2014-07-24T05:40:02Z</dcterms:modified>
</cp:coreProperties>
</file>