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masatoi/OneDrive/JGA/01_Competition/02_NationalChampionships/2016/01_Directive/"/>
    </mc:Choice>
  </mc:AlternateContent>
  <bookViews>
    <workbookView xWindow="3520" yWindow="460" windowWidth="26440" windowHeight="20460" tabRatio="660"/>
  </bookViews>
  <sheets>
    <sheet name="所属団体情報" sheetId="8" r:id="rId1"/>
    <sheet name="個人男子" sheetId="10" r:id="rId2"/>
    <sheet name="個人女子" sheetId="26" r:id="rId3"/>
    <sheet name="シンクロ男子" sheetId="25" r:id="rId4"/>
    <sheet name="シンクロ女子" sheetId="27" r:id="rId5"/>
    <sheet name="AD&amp;撮影申込書" sheetId="15" r:id="rId6"/>
    <sheet name="帯同審判" sheetId="16" r:id="rId7"/>
    <sheet name="振込金総括表" sheetId="7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27" l="1"/>
  <c r="I8" i="27"/>
  <c r="H12" i="27"/>
  <c r="I12" i="27"/>
  <c r="H16" i="27"/>
  <c r="I16" i="27"/>
  <c r="H20" i="27"/>
  <c r="I20" i="27"/>
  <c r="H24" i="27"/>
  <c r="I24" i="27"/>
  <c r="H28" i="27"/>
  <c r="I28" i="27"/>
  <c r="H32" i="27"/>
  <c r="I32" i="27"/>
  <c r="H36" i="27"/>
  <c r="I36" i="27"/>
  <c r="H40" i="27"/>
  <c r="I40" i="27"/>
  <c r="H44" i="27"/>
  <c r="I44" i="27"/>
  <c r="G3" i="27"/>
  <c r="G6" i="7"/>
  <c r="J8" i="26"/>
  <c r="K8" i="26"/>
  <c r="J10" i="26"/>
  <c r="K10" i="26"/>
  <c r="J12" i="26"/>
  <c r="K12" i="26"/>
  <c r="J14" i="26"/>
  <c r="K14" i="26"/>
  <c r="J16" i="26"/>
  <c r="K16" i="26"/>
  <c r="J18" i="26"/>
  <c r="K18" i="26"/>
  <c r="J20" i="26"/>
  <c r="K20" i="26"/>
  <c r="J22" i="26"/>
  <c r="K22" i="26"/>
  <c r="J24" i="26"/>
  <c r="K24" i="26"/>
  <c r="J26" i="26"/>
  <c r="K26" i="26"/>
  <c r="J28" i="26"/>
  <c r="K28" i="26"/>
  <c r="J30" i="26"/>
  <c r="K30" i="26"/>
  <c r="J32" i="26"/>
  <c r="K32" i="26"/>
  <c r="J34" i="26"/>
  <c r="K34" i="26"/>
  <c r="J36" i="26"/>
  <c r="K36" i="26"/>
  <c r="I3" i="26"/>
  <c r="G5" i="7"/>
  <c r="E46" i="27"/>
  <c r="E44" i="27"/>
  <c r="E42" i="27"/>
  <c r="E40" i="27"/>
  <c r="E38" i="27"/>
  <c r="E36" i="27"/>
  <c r="E34" i="27"/>
  <c r="E32" i="27"/>
  <c r="E30" i="27"/>
  <c r="E28" i="27"/>
  <c r="E26" i="27"/>
  <c r="E24" i="27"/>
  <c r="E22" i="27"/>
  <c r="E20" i="27"/>
  <c r="E18" i="27"/>
  <c r="E16" i="27"/>
  <c r="E14" i="27"/>
  <c r="E12" i="27"/>
  <c r="E10" i="27"/>
  <c r="E8" i="27"/>
  <c r="A1" i="27"/>
  <c r="H8" i="25"/>
  <c r="I8" i="25"/>
  <c r="F36" i="26"/>
  <c r="F34" i="26"/>
  <c r="F32" i="26"/>
  <c r="F30" i="26"/>
  <c r="F28" i="26"/>
  <c r="F26" i="26"/>
  <c r="F24" i="26"/>
  <c r="F22" i="26"/>
  <c r="F20" i="26"/>
  <c r="F18" i="26"/>
  <c r="F16" i="26"/>
  <c r="F14" i="26"/>
  <c r="F12" i="26"/>
  <c r="F10" i="26"/>
  <c r="F8" i="26"/>
  <c r="A1" i="26"/>
  <c r="J10" i="10"/>
  <c r="K10" i="10"/>
  <c r="J12" i="10"/>
  <c r="K12" i="10"/>
  <c r="J14" i="10"/>
  <c r="K14" i="10"/>
  <c r="J16" i="10"/>
  <c r="K16" i="10"/>
  <c r="J18" i="10"/>
  <c r="K18" i="10"/>
  <c r="J20" i="10"/>
  <c r="K20" i="10"/>
  <c r="J22" i="10"/>
  <c r="K22" i="10"/>
  <c r="J24" i="10"/>
  <c r="K24" i="10"/>
  <c r="J26" i="10"/>
  <c r="K26" i="10"/>
  <c r="J28" i="10"/>
  <c r="K28" i="10"/>
  <c r="J30" i="10"/>
  <c r="K30" i="10"/>
  <c r="J32" i="10"/>
  <c r="K32" i="10"/>
  <c r="J34" i="10"/>
  <c r="K34" i="10"/>
  <c r="J36" i="10"/>
  <c r="K36" i="10"/>
  <c r="J8" i="10"/>
  <c r="K8" i="10"/>
  <c r="F36" i="10"/>
  <c r="F34" i="10"/>
  <c r="F32" i="10"/>
  <c r="F30" i="10"/>
  <c r="F28" i="10"/>
  <c r="D20" i="8"/>
  <c r="D18" i="8"/>
  <c r="E18" i="8"/>
  <c r="D19" i="8"/>
  <c r="E19" i="8"/>
  <c r="I3" i="10"/>
  <c r="I6" i="16"/>
  <c r="J6" i="16"/>
  <c r="I8" i="16"/>
  <c r="J8" i="16"/>
  <c r="H3" i="16"/>
  <c r="E9" i="7"/>
  <c r="F5" i="7"/>
  <c r="H5" i="7"/>
  <c r="L9" i="7"/>
  <c r="H12" i="25"/>
  <c r="I12" i="25"/>
  <c r="H16" i="25"/>
  <c r="I16" i="25"/>
  <c r="H20" i="25"/>
  <c r="I20" i="25"/>
  <c r="H24" i="25"/>
  <c r="I24" i="25"/>
  <c r="H28" i="25"/>
  <c r="I28" i="25"/>
  <c r="H32" i="25"/>
  <c r="I32" i="25"/>
  <c r="H36" i="25"/>
  <c r="I36" i="25"/>
  <c r="H40" i="25"/>
  <c r="I40" i="25"/>
  <c r="H44" i="25"/>
  <c r="I44" i="25"/>
  <c r="G3" i="25"/>
  <c r="F6" i="7"/>
  <c r="H6" i="7"/>
  <c r="E46" i="25"/>
  <c r="E44" i="25"/>
  <c r="E42" i="25"/>
  <c r="E40" i="25"/>
  <c r="E38" i="25"/>
  <c r="E36" i="25"/>
  <c r="E34" i="25"/>
  <c r="E32" i="25"/>
  <c r="E30" i="25"/>
  <c r="E28" i="25"/>
  <c r="E26" i="25"/>
  <c r="E24" i="25"/>
  <c r="E22" i="25"/>
  <c r="E20" i="25"/>
  <c r="E18" i="25"/>
  <c r="E16" i="25"/>
  <c r="E14" i="25"/>
  <c r="E12" i="25"/>
  <c r="E10" i="25"/>
  <c r="E8" i="25"/>
  <c r="A1" i="25"/>
  <c r="L11" i="7"/>
  <c r="L5" i="7"/>
  <c r="L6" i="7"/>
  <c r="L7" i="7"/>
  <c r="L13" i="7"/>
  <c r="L15" i="7"/>
  <c r="L17" i="7"/>
  <c r="D23" i="8"/>
  <c r="D25" i="8"/>
  <c r="D24" i="8"/>
  <c r="D22" i="8"/>
  <c r="D21" i="8"/>
  <c r="F8" i="10"/>
  <c r="F10" i="10"/>
  <c r="F12" i="10"/>
  <c r="F14" i="10"/>
  <c r="F16" i="10"/>
  <c r="F18" i="10"/>
  <c r="F20" i="10"/>
  <c r="F22" i="10"/>
  <c r="F24" i="10"/>
  <c r="F26" i="10"/>
  <c r="B1" i="15"/>
  <c r="B1" i="16"/>
  <c r="A1" i="7"/>
  <c r="A1" i="10"/>
</calcChain>
</file>

<file path=xl/comments1.xml><?xml version="1.0" encoding="utf-8"?>
<comments xmlns="http://schemas.openxmlformats.org/spreadsheetml/2006/main">
  <authors>
    <author>masatoi</author>
    <author>Masato Ishida</author>
  </authors>
  <commentList>
    <comment ref="C5" authorId="0">
      <text>
        <r>
          <rPr>
            <b/>
            <sz val="9"/>
            <color indexed="81"/>
            <rFont val="ＭＳ Ｐゴシック (本文)"/>
            <family val="3"/>
            <charset val="128"/>
          </rPr>
          <t>入力の際、余分な空白などを入れない様にしてください</t>
        </r>
        <r>
          <rPr>
            <b/>
            <sz val="9"/>
            <color indexed="81"/>
            <rFont val="本文のフォント"/>
            <charset val="128"/>
          </rPr>
          <t xml:space="preserve">
</t>
        </r>
      </text>
    </comment>
    <comment ref="C17" authorId="1">
      <text>
        <r>
          <rPr>
            <b/>
            <sz val="9"/>
            <color indexed="81"/>
            <rFont val="ＭＳ Ｐゴシック"/>
            <family val="3"/>
            <charset val="128"/>
          </rPr>
          <t>代表者以外の方が振込をする場合にのみ上書き記載してください</t>
        </r>
      </text>
    </comment>
  </commentList>
</comments>
</file>

<file path=xl/comments2.xml><?xml version="1.0" encoding="utf-8"?>
<comments xmlns="http://schemas.openxmlformats.org/spreadsheetml/2006/main">
  <authors>
    <author>Masato Ishida</author>
  </authors>
  <commentList>
    <comment ref="I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他の所属団体でADを申請している場合、重複を避けるため、※を入れて必要なしとしてください</t>
        </r>
      </text>
    </comment>
  </commentList>
</comments>
</file>

<file path=xl/sharedStrings.xml><?xml version="1.0" encoding="utf-8"?>
<sst xmlns="http://schemas.openxmlformats.org/spreadsheetml/2006/main" count="142" uniqueCount="90">
  <si>
    <t>No.</t>
  </si>
  <si>
    <t>選手氏名</t>
  </si>
  <si>
    <t>選手登録番号</t>
    <phoneticPr fontId="2"/>
  </si>
  <si>
    <t>№</t>
    <phoneticPr fontId="2"/>
  </si>
  <si>
    <t>フリガナ</t>
    <phoneticPr fontId="2"/>
  </si>
  <si>
    <t>氏　　　　　名</t>
    <rPh sb="0" eb="1">
      <t>シ</t>
    </rPh>
    <rPh sb="6" eb="7">
      <t>メイ</t>
    </rPh>
    <phoneticPr fontId="2"/>
  </si>
  <si>
    <t>登録番号(6ケタ)</t>
    <rPh sb="0" eb="2">
      <t>トウロク</t>
    </rPh>
    <rPh sb="2" eb="4">
      <t>バンゴウ</t>
    </rPh>
    <phoneticPr fontId="2"/>
  </si>
  <si>
    <t>※フリガナもご記入ください。</t>
    <rPh sb="7" eb="9">
      <t>キニュウ</t>
    </rPh>
    <phoneticPr fontId="2"/>
  </si>
  <si>
    <t>振込金総括表</t>
    <rPh sb="0" eb="2">
      <t>フリコミ</t>
    </rPh>
    <rPh sb="2" eb="3">
      <t>キン</t>
    </rPh>
    <rPh sb="3" eb="6">
      <t>ソウカツヒョウ</t>
    </rPh>
    <phoneticPr fontId="2"/>
  </si>
  <si>
    <t>円</t>
    <rPh sb="0" eb="1">
      <t>エン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</si>
  <si>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</si>
  <si>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</si>
  <si>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</si>
  <si>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</si>
  <si>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×</t>
    <phoneticPr fontId="2"/>
  </si>
  <si>
    <t>円　＝</t>
    <rPh sb="0" eb="1">
      <t>エン</t>
    </rPh>
    <phoneticPr fontId="2"/>
  </si>
  <si>
    <t>小計</t>
    <rPh sb="0" eb="2">
      <t>ショウケイ</t>
    </rPh>
    <phoneticPr fontId="2"/>
  </si>
  <si>
    <t>大会参加費</t>
    <rPh sb="0" eb="2">
      <t>タイカイ</t>
    </rPh>
    <rPh sb="2" eb="5">
      <t>サンカヒ</t>
    </rPh>
    <phoneticPr fontId="2"/>
  </si>
  <si>
    <t>代表者フリガナ</t>
    <rPh sb="0" eb="3">
      <t>ダイヒョウシャ</t>
    </rPh>
    <phoneticPr fontId="2"/>
  </si>
  <si>
    <t>代表者名</t>
    <rPh sb="0" eb="3">
      <t>ダイヒョウシャ</t>
    </rPh>
    <rPh sb="3" eb="4">
      <t>メイ</t>
    </rPh>
    <phoneticPr fontId="2"/>
  </si>
  <si>
    <t>郵便番号</t>
    <rPh sb="0" eb="4">
      <t>ユウビンバンゴウ</t>
    </rPh>
    <phoneticPr fontId="2"/>
  </si>
  <si>
    <t>所属団体フリガナ</t>
    <rPh sb="0" eb="2">
      <t>ショゾク</t>
    </rPh>
    <rPh sb="2" eb="4">
      <t>ダンタイ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</si>
  <si>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</si>
  <si>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E-mail</t>
    <phoneticPr fontId="2"/>
  </si>
  <si>
    <t>住所 1</t>
    <rPh sb="0" eb="2">
      <t>ジュウショ</t>
    </rPh>
    <phoneticPr fontId="2"/>
  </si>
  <si>
    <t>住所 2</t>
    <rPh sb="0" eb="2">
      <t>ジュウショ</t>
    </rPh>
    <phoneticPr fontId="2"/>
  </si>
  <si>
    <t>振込者フリガナ</t>
    <rPh sb="0" eb="2">
      <t>フリコミ</t>
    </rPh>
    <rPh sb="2" eb="3">
      <t>シャ</t>
    </rPh>
    <phoneticPr fontId="2"/>
  </si>
  <si>
    <t>振込者名</t>
    <rPh sb="0" eb="2">
      <t>フリコミ</t>
    </rPh>
    <rPh sb="2" eb="3">
      <t>シャ</t>
    </rPh>
    <rPh sb="3" eb="4">
      <t>メイ</t>
    </rPh>
    <phoneticPr fontId="2"/>
  </si>
  <si>
    <t>所属団体情報</t>
    <rPh sb="0" eb="2">
      <t>ショゾク</t>
    </rPh>
    <rPh sb="2" eb="4">
      <t>ダンタイ</t>
    </rPh>
    <rPh sb="4" eb="6">
      <t>ジョウホウ</t>
    </rPh>
    <phoneticPr fontId="2"/>
  </si>
  <si>
    <t>参加費用等振込者情報</t>
    <rPh sb="0" eb="2">
      <t>サンカ</t>
    </rPh>
    <rPh sb="2" eb="4">
      <t>ヒヨウ</t>
    </rPh>
    <rPh sb="4" eb="5">
      <t>トウ</t>
    </rPh>
    <rPh sb="5" eb="7">
      <t>フリコミ</t>
    </rPh>
    <rPh sb="7" eb="8">
      <t>シャ</t>
    </rPh>
    <rPh sb="8" eb="10">
      <t>ジョウホウ</t>
    </rPh>
    <phoneticPr fontId="2"/>
  </si>
  <si>
    <t>TEL (ハイフンなし)</t>
    <phoneticPr fontId="2"/>
  </si>
  <si>
    <t>FAX (ハイフンなし)</t>
    <phoneticPr fontId="2"/>
  </si>
  <si>
    <t>生年月日</t>
    <rPh sb="0" eb="2">
      <t>セイネン</t>
    </rPh>
    <rPh sb="2" eb="4">
      <t>ガッピ</t>
    </rPh>
    <phoneticPr fontId="2"/>
  </si>
  <si>
    <t>時点の年齢</t>
    <rPh sb="0" eb="2">
      <t>ジテン</t>
    </rPh>
    <rPh sb="3" eb="5">
      <t>ネンレイ</t>
    </rPh>
    <phoneticPr fontId="2"/>
  </si>
  <si>
    <t>種別</t>
    <rPh sb="0" eb="2">
      <t>シュベツ</t>
    </rPh>
    <phoneticPr fontId="2"/>
  </si>
  <si>
    <t>※監督・コーチは必ず登録番号を記入してください</t>
    <rPh sb="1" eb="3">
      <t>カントク</t>
    </rPh>
    <rPh sb="8" eb="9">
      <t>カナラ</t>
    </rPh>
    <rPh sb="10" eb="12">
      <t>トウロク</t>
    </rPh>
    <rPh sb="12" eb="14">
      <t>バンゴウ</t>
    </rPh>
    <rPh sb="15" eb="17">
      <t>キニュウ</t>
    </rPh>
    <phoneticPr fontId="2"/>
  </si>
  <si>
    <t>※そのグループで試技を行う選手が、他の選手のスポッターマットを持っても問題ありません(適切な方を指名ください)</t>
    <rPh sb="8" eb="10">
      <t>シギ</t>
    </rPh>
    <rPh sb="11" eb="12">
      <t>オコナ</t>
    </rPh>
    <rPh sb="13" eb="15">
      <t>センシュ</t>
    </rPh>
    <rPh sb="17" eb="18">
      <t>ホカ</t>
    </rPh>
    <rPh sb="19" eb="21">
      <t>センシュ</t>
    </rPh>
    <rPh sb="31" eb="32">
      <t>モ</t>
    </rPh>
    <rPh sb="35" eb="37">
      <t>モンダイ</t>
    </rPh>
    <rPh sb="43" eb="45">
      <t>テキセツ</t>
    </rPh>
    <rPh sb="46" eb="47">
      <t>カタ</t>
    </rPh>
    <rPh sb="48" eb="50">
      <t>シメイ</t>
    </rPh>
    <phoneticPr fontId="2"/>
  </si>
  <si>
    <t>※コーチ以外でスポッターマットを持つ方については、危険を回避できると思われる適切な方を指名ください</t>
    <rPh sb="4" eb="6">
      <t>イガイ</t>
    </rPh>
    <rPh sb="16" eb="17">
      <t>モ</t>
    </rPh>
    <rPh sb="18" eb="19">
      <t>カタ</t>
    </rPh>
    <rPh sb="25" eb="27">
      <t>キケン</t>
    </rPh>
    <rPh sb="28" eb="30">
      <t>カイヒ</t>
    </rPh>
    <rPh sb="34" eb="35">
      <t>オモ</t>
    </rPh>
    <rPh sb="38" eb="40">
      <t>テキセツ</t>
    </rPh>
    <rPh sb="41" eb="42">
      <t>カタ</t>
    </rPh>
    <rPh sb="43" eb="45">
      <t>シメイ</t>
    </rPh>
    <phoneticPr fontId="2"/>
  </si>
  <si>
    <t>※大会期間中、ADカードがない方は競技フロアに入ることができません</t>
    <rPh sb="1" eb="3">
      <t>タイカイ</t>
    </rPh>
    <rPh sb="3" eb="6">
      <t>キカンチュウ</t>
    </rPh>
    <rPh sb="15" eb="16">
      <t>カタ</t>
    </rPh>
    <rPh sb="17" eb="19">
      <t>キョウギ</t>
    </rPh>
    <rPh sb="23" eb="24">
      <t>ハイ</t>
    </rPh>
    <phoneticPr fontId="2"/>
  </si>
  <si>
    <t>※大会当日受付または、申込み期限を過ぎてのAD発行はいたしませんので十分ご注意ください</t>
    <rPh sb="1" eb="3">
      <t>タイカイ</t>
    </rPh>
    <rPh sb="3" eb="5">
      <t>トウジツ</t>
    </rPh>
    <rPh sb="5" eb="7">
      <t>ウケツケ</t>
    </rPh>
    <rPh sb="11" eb="13">
      <t>モウシコ</t>
    </rPh>
    <rPh sb="14" eb="16">
      <t>キゲン</t>
    </rPh>
    <rPh sb="17" eb="18">
      <t>ス</t>
    </rPh>
    <rPh sb="23" eb="25">
      <t>ハッコウ</t>
    </rPh>
    <rPh sb="34" eb="36">
      <t>ジュウブン</t>
    </rPh>
    <rPh sb="37" eb="39">
      <t>チュウイ</t>
    </rPh>
    <phoneticPr fontId="2"/>
  </si>
  <si>
    <t>部 門</t>
    <rPh sb="0" eb="1">
      <t>ブ</t>
    </rPh>
    <rPh sb="2" eb="3">
      <t>モン</t>
    </rPh>
    <phoneticPr fontId="2"/>
  </si>
  <si>
    <t>男　　　　子</t>
    <rPh sb="0" eb="1">
      <t>オトコ</t>
    </rPh>
    <rPh sb="5" eb="6">
      <t>コ</t>
    </rPh>
    <phoneticPr fontId="2"/>
  </si>
  <si>
    <t>帯同審判</t>
    <rPh sb="0" eb="2">
      <t>タイドウ</t>
    </rPh>
    <rPh sb="2" eb="4">
      <t>シンパン</t>
    </rPh>
    <phoneticPr fontId="2"/>
  </si>
  <si>
    <t>大会参加費合計 (A)</t>
    <rPh sb="0" eb="2">
      <t>タイカイ</t>
    </rPh>
    <rPh sb="2" eb="4">
      <t>サンカ</t>
    </rPh>
    <rPh sb="4" eb="5">
      <t>ヒ</t>
    </rPh>
    <rPh sb="5" eb="7">
      <t>ゴウケイ</t>
    </rPh>
    <phoneticPr fontId="2"/>
  </si>
  <si>
    <t>帯同審判依頼料 (B)</t>
    <rPh sb="0" eb="2">
      <t>タイドウ</t>
    </rPh>
    <rPh sb="2" eb="4">
      <t>シンパン</t>
    </rPh>
    <rPh sb="4" eb="6">
      <t>イライ</t>
    </rPh>
    <rPh sb="6" eb="7">
      <t>リョウ</t>
    </rPh>
    <phoneticPr fontId="2"/>
  </si>
  <si>
    <t>　</t>
    <phoneticPr fontId="2"/>
  </si>
  <si>
    <t>※審判を帯同できる場合は、審判の種別および登録番号を忘れず記入してください</t>
    <rPh sb="1" eb="3">
      <t>シンパン</t>
    </rPh>
    <rPh sb="4" eb="6">
      <t>タイドウ</t>
    </rPh>
    <rPh sb="9" eb="11">
      <t>バアイ</t>
    </rPh>
    <rPh sb="13" eb="15">
      <t>シンパン</t>
    </rPh>
    <rPh sb="16" eb="18">
      <t>シュベツ</t>
    </rPh>
    <rPh sb="21" eb="23">
      <t>トウロク</t>
    </rPh>
    <rPh sb="23" eb="25">
      <t>バンゴウ</t>
    </rPh>
    <rPh sb="26" eb="27">
      <t>ワス</t>
    </rPh>
    <rPh sb="29" eb="31">
      <t>キニュウ</t>
    </rPh>
    <phoneticPr fontId="2"/>
  </si>
  <si>
    <t>監督・コーチAD &amp; 撮影許可証申請</t>
    <rPh sb="0" eb="2">
      <t>カントク</t>
    </rPh>
    <rPh sb="11" eb="13">
      <t>サツエイ</t>
    </rPh>
    <rPh sb="13" eb="16">
      <t>キョカショウ</t>
    </rPh>
    <rPh sb="16" eb="18">
      <t>シンセイ</t>
    </rPh>
    <phoneticPr fontId="2"/>
  </si>
  <si>
    <t xml:space="preserve">広告料 (C) </t>
    <rPh sb="0" eb="3">
      <t>コウコクリョウ</t>
    </rPh>
    <phoneticPr fontId="2"/>
  </si>
  <si>
    <t xml:space="preserve">協賛寄付 (D) </t>
    <rPh sb="0" eb="2">
      <t>キョウサン</t>
    </rPh>
    <rPh sb="2" eb="4">
      <t>キフ</t>
    </rPh>
    <phoneticPr fontId="2"/>
  </si>
  <si>
    <t xml:space="preserve">振込総額 A+B+C+D </t>
    <phoneticPr fontId="2"/>
  </si>
  <si>
    <t>広告料</t>
    <rPh sb="0" eb="3">
      <t>コウコクリョウ</t>
    </rPh>
    <phoneticPr fontId="2"/>
  </si>
  <si>
    <t>協賛寄付</t>
    <rPh sb="0" eb="2">
      <t>キョウサン</t>
    </rPh>
    <rPh sb="2" eb="4">
      <t>キフ</t>
    </rPh>
    <phoneticPr fontId="2"/>
  </si>
  <si>
    <t>※何口分かを入力してください</t>
    <rPh sb="1" eb="3">
      <t>ナンクチ</t>
    </rPh>
    <rPh sb="3" eb="4">
      <t>ブン</t>
    </rPh>
    <rPh sb="6" eb="8">
      <t>ニュウリョク</t>
    </rPh>
    <phoneticPr fontId="2"/>
  </si>
  <si>
    <t xml:space="preserve"> x 2,000円</t>
    <rPh sb="8" eb="9">
      <t>エン</t>
    </rPh>
    <phoneticPr fontId="2"/>
  </si>
  <si>
    <t>女　　　　子</t>
    <rPh sb="0" eb="1">
      <t>オンナ</t>
    </rPh>
    <rPh sb="5" eb="6">
      <t>コ</t>
    </rPh>
    <phoneticPr fontId="2"/>
  </si>
  <si>
    <t>※複数のクラブを兼任されている監督・コーチは、いずれかの団体でのみ AD の申込をしてください</t>
    <rPh sb="1" eb="3">
      <t>フクスウ</t>
    </rPh>
    <rPh sb="8" eb="10">
      <t>ケンニン</t>
    </rPh>
    <rPh sb="15" eb="17">
      <t>カントク</t>
    </rPh>
    <rPh sb="28" eb="30">
      <t>ダンタイ</t>
    </rPh>
    <rPh sb="38" eb="40">
      <t>モウシコミ</t>
    </rPh>
    <phoneticPr fontId="2"/>
  </si>
  <si>
    <t>※コーチ資格のないスポッターおよびトレーナーについては登録番号の記載は必要ありません</t>
    <rPh sb="4" eb="6">
      <t>シカク</t>
    </rPh>
    <rPh sb="27" eb="29">
      <t>トウロク</t>
    </rPh>
    <rPh sb="29" eb="31">
      <t>バンゴウ</t>
    </rPh>
    <rPh sb="32" eb="34">
      <t>キサイ</t>
    </rPh>
    <rPh sb="35" eb="37">
      <t>ヒツヨウ</t>
    </rPh>
    <phoneticPr fontId="2"/>
  </si>
  <si>
    <t>※トレーナー1名の AD を発行します。(男女選手がいる場合は 2 名分)</t>
    <rPh sb="7" eb="8">
      <t>メイ</t>
    </rPh>
    <rPh sb="14" eb="16">
      <t>ハッコウ</t>
    </rPh>
    <rPh sb="21" eb="23">
      <t>ダンジョ</t>
    </rPh>
    <rPh sb="23" eb="25">
      <t>センシュ</t>
    </rPh>
    <rPh sb="28" eb="30">
      <t>バアイ</t>
    </rPh>
    <rPh sb="34" eb="35">
      <t>メイ</t>
    </rPh>
    <rPh sb="35" eb="36">
      <t>ブン</t>
    </rPh>
    <phoneticPr fontId="2"/>
  </si>
  <si>
    <t>※スポッター 2 名分の AD を発行します (男女選手がいる場合にのみ 4 名分)</t>
    <rPh sb="9" eb="10">
      <t>メイ</t>
    </rPh>
    <rPh sb="10" eb="11">
      <t>ブン</t>
    </rPh>
    <rPh sb="17" eb="19">
      <t>ハッコウ</t>
    </rPh>
    <rPh sb="24" eb="26">
      <t>ダンジョ</t>
    </rPh>
    <rPh sb="26" eb="28">
      <t>センシュ</t>
    </rPh>
    <rPh sb="31" eb="33">
      <t>バアイ</t>
    </rPh>
    <rPh sb="39" eb="40">
      <t>メイ</t>
    </rPh>
    <rPh sb="40" eb="41">
      <t>ブン</t>
    </rPh>
    <phoneticPr fontId="2"/>
  </si>
  <si>
    <t>※監督・コーチ 1 名の AD を発行します (2名以上で男女がいる場合にのみ 2 名分)</t>
    <rPh sb="1" eb="3">
      <t>カントク</t>
    </rPh>
    <rPh sb="10" eb="11">
      <t>メイ</t>
    </rPh>
    <rPh sb="17" eb="19">
      <t>ハッコウ</t>
    </rPh>
    <rPh sb="25" eb="28">
      <t>メイイジョウ</t>
    </rPh>
    <rPh sb="29" eb="31">
      <t>ダンジョ</t>
    </rPh>
    <rPh sb="34" eb="36">
      <t>バアイ</t>
    </rPh>
    <rPh sb="42" eb="44">
      <t>メイブン</t>
    </rPh>
    <phoneticPr fontId="2"/>
  </si>
  <si>
    <t>※選手はこの表に入力しないでください</t>
    <rPh sb="1" eb="3">
      <t>センシュ</t>
    </rPh>
    <rPh sb="6" eb="7">
      <t>ヒョウ</t>
    </rPh>
    <rPh sb="8" eb="10">
      <t>ニュウリョク</t>
    </rPh>
    <phoneticPr fontId="2"/>
  </si>
  <si>
    <t>トレーナー</t>
  </si>
  <si>
    <t>スポッター</t>
  </si>
  <si>
    <t>監督・コーチ</t>
  </si>
  <si>
    <t>№</t>
    <phoneticPr fontId="2"/>
  </si>
  <si>
    <t>フリガナ</t>
    <phoneticPr fontId="2"/>
  </si>
  <si>
    <t>例) 2000/1/23</t>
    <rPh sb="0" eb="1">
      <t>レイ</t>
    </rPh>
    <phoneticPr fontId="2"/>
  </si>
  <si>
    <t>ADカード
必要なし</t>
    <rPh sb="6" eb="8">
      <t>ヒツヨウ</t>
    </rPh>
    <phoneticPr fontId="2"/>
  </si>
  <si>
    <t>※コーチ資格を持たない方だけでのADカード申請はできません。必ずコーチ資格を持った方監督・コートと共に申請してください</t>
    <rPh sb="4" eb="6">
      <t>シカク</t>
    </rPh>
    <rPh sb="7" eb="8">
      <t>モ</t>
    </rPh>
    <rPh sb="11" eb="12">
      <t>カタ</t>
    </rPh>
    <rPh sb="21" eb="23">
      <t>シンセイ</t>
    </rPh>
    <rPh sb="30" eb="31">
      <t>カナラ</t>
    </rPh>
    <rPh sb="51" eb="53">
      <t>シンセイ</t>
    </rPh>
    <phoneticPr fontId="2"/>
  </si>
  <si>
    <r>
      <t>撮影許可 (最大2名</t>
    </r>
    <r>
      <rPr>
        <sz val="11"/>
        <rFont val="メイリオ"/>
        <family val="3"/>
        <charset val="128"/>
      </rPr>
      <t>まで)</t>
    </r>
    <rPh sb="0" eb="2">
      <t>サツエイ</t>
    </rPh>
    <rPh sb="2" eb="4">
      <t>キョカ</t>
    </rPh>
    <rPh sb="6" eb="8">
      <t>サイダイ</t>
    </rPh>
    <rPh sb="9" eb="10">
      <t>メイ</t>
    </rPh>
    <phoneticPr fontId="2"/>
  </si>
  <si>
    <t>名</t>
    <rPh sb="0" eb="1">
      <t>メイ</t>
    </rPh>
    <phoneticPr fontId="2"/>
  </si>
  <si>
    <t>人数</t>
    <rPh sb="0" eb="2">
      <t>ニンズウ</t>
    </rPh>
    <phoneticPr fontId="2"/>
  </si>
  <si>
    <t>予選順位</t>
    <rPh sb="0" eb="2">
      <t>ヨセン</t>
    </rPh>
    <rPh sb="2" eb="4">
      <t>ジュンイ</t>
    </rPh>
    <phoneticPr fontId="2"/>
  </si>
  <si>
    <t>予選時の所属団体名</t>
    <rPh sb="0" eb="2">
      <t>ヨセン</t>
    </rPh>
    <rPh sb="2" eb="3">
      <t>ジ</t>
    </rPh>
    <rPh sb="4" eb="6">
      <t>ショゾク</t>
    </rPh>
    <rPh sb="6" eb="8">
      <t>ダンタイ</t>
    </rPh>
    <rPh sb="8" eb="9">
      <t>メイ</t>
    </rPh>
    <phoneticPr fontId="2"/>
  </si>
  <si>
    <t>※すべて入力しないとカウントされません</t>
    <phoneticPr fontId="2"/>
  </si>
  <si>
    <t>審判数</t>
    <rPh sb="0" eb="2">
      <t>シンパｎ</t>
    </rPh>
    <rPh sb="2" eb="3">
      <t>スウ</t>
    </rPh>
    <phoneticPr fontId="2"/>
  </si>
  <si>
    <t>看板広告</t>
    <rPh sb="0" eb="2">
      <t>カンバｎ</t>
    </rPh>
    <rPh sb="2" eb="4">
      <t>コウコク</t>
    </rPh>
    <phoneticPr fontId="2"/>
  </si>
  <si>
    <t xml:space="preserve">看板広告 (C) </t>
    <rPh sb="0" eb="2">
      <t>カンバｎ</t>
    </rPh>
    <rPh sb="2" eb="4">
      <t>コウコク</t>
    </rPh>
    <phoneticPr fontId="2"/>
  </si>
  <si>
    <t>チーム数</t>
    <rPh sb="3" eb="4">
      <t>スウ</t>
    </rPh>
    <phoneticPr fontId="2"/>
  </si>
  <si>
    <t>選手登録番号</t>
    <phoneticPr fontId="2"/>
  </si>
  <si>
    <t>個人男子</t>
    <rPh sb="0" eb="2">
      <t>コジン</t>
    </rPh>
    <rPh sb="2" eb="4">
      <t>ダンシ</t>
    </rPh>
    <phoneticPr fontId="2"/>
  </si>
  <si>
    <t>個人女子</t>
    <rPh sb="0" eb="2">
      <t>コジン</t>
    </rPh>
    <rPh sb="2" eb="4">
      <t>ジョシ</t>
    </rPh>
    <phoneticPr fontId="2"/>
  </si>
  <si>
    <t>例) 2015/1/23</t>
    <rPh sb="0" eb="1">
      <t>レイ</t>
    </rPh>
    <phoneticPr fontId="2"/>
  </si>
  <si>
    <t>シンクロナイズド男子</t>
    <rPh sb="8" eb="9">
      <t>オトコ</t>
    </rPh>
    <rPh sb="9" eb="10">
      <t>ダンシ</t>
    </rPh>
    <phoneticPr fontId="2"/>
  </si>
  <si>
    <t>第53回全日本トランポリン競技選手権大会</t>
    <rPh sb="0" eb="1">
      <t>ダイ</t>
    </rPh>
    <rPh sb="3" eb="4">
      <t>カイ</t>
    </rPh>
    <rPh sb="4" eb="7">
      <t>ゼンニホン</t>
    </rPh>
    <rPh sb="13" eb="15">
      <t>キョウギ</t>
    </rPh>
    <rPh sb="15" eb="18">
      <t>センシュケン</t>
    </rPh>
    <rPh sb="18" eb="20">
      <t>タイカイ</t>
    </rPh>
    <phoneticPr fontId="2"/>
  </si>
  <si>
    <t>シンクロナイズド女子</t>
    <rPh sb="8" eb="10">
      <t>ジョシ</t>
    </rPh>
    <phoneticPr fontId="2"/>
  </si>
  <si>
    <t>団体</t>
    <rPh sb="0" eb="2">
      <t>ダンタイ</t>
    </rPh>
    <phoneticPr fontId="2"/>
  </si>
  <si>
    <t>個人競技</t>
    <rPh sb="0" eb="2">
      <t>コジｎ</t>
    </rPh>
    <rPh sb="2" eb="4">
      <t>キョウギ</t>
    </rPh>
    <phoneticPr fontId="2"/>
  </si>
  <si>
    <t>シンクロナイズド競技</t>
    <rPh sb="8" eb="10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</si>
</sst>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0_);[Red]\(0\)"/>
    <numFmt numFmtId="178" formatCode="yyyy/mm/dd"/>
    <numFmt numFmtId="179" formatCode="#"/>
  </numFmts>
  <fonts count="32" x14ac:knownFonts="1">
    <font>
      <sz val="11"/>
      <name val="ＭＳ Ｐゴシック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sz val="22"/>
      <name val="メイリオ"/>
      <family val="3"/>
      <charset val="128"/>
    </font>
    <font>
      <sz val="12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8"/>
      <name val="メイリオ"/>
      <family val="3"/>
      <charset val="128"/>
    </font>
    <font>
      <b/>
      <sz val="20"/>
      <name val="メイリオ"/>
      <family val="3"/>
      <charset val="128"/>
    </font>
    <font>
      <sz val="22"/>
      <name val="Meiryo"/>
      <charset val="128"/>
    </font>
    <font>
      <sz val="11"/>
      <name val="Meiryo"/>
      <charset val="128"/>
    </font>
    <font>
      <sz val="14"/>
      <name val="Meiryo"/>
      <charset val="128"/>
    </font>
    <font>
      <b/>
      <sz val="11"/>
      <name val="Meiryo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theme="1"/>
      <name val="Meiryo"/>
      <charset val="128"/>
    </font>
    <font>
      <sz val="10"/>
      <color theme="1"/>
      <name val="メイリオ"/>
      <family val="3"/>
      <charset val="128"/>
    </font>
    <font>
      <b/>
      <sz val="9"/>
      <color indexed="81"/>
      <name val="ＭＳ Ｐゴシック (本文)"/>
      <family val="3"/>
      <charset val="128"/>
    </font>
    <font>
      <b/>
      <sz val="9"/>
      <color indexed="81"/>
      <name val="本文のフォント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 style="hair">
        <color indexed="8"/>
      </right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hair">
        <color indexed="8"/>
      </right>
      <top/>
      <bottom/>
      <diagonal/>
    </border>
    <border>
      <left style="thin">
        <color auto="1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hair">
        <color indexed="8"/>
      </right>
      <top style="thin">
        <color indexed="8"/>
      </top>
      <bottom/>
      <diagonal/>
    </border>
    <border>
      <left style="thin">
        <color auto="1"/>
      </left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 style="thin">
        <color auto="1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/>
      <diagonal/>
    </border>
  </borders>
  <cellStyleXfs count="5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41" fontId="1" fillId="0" borderId="0" applyFill="0" applyBorder="0" applyAlignment="0" applyProtection="0"/>
    <xf numFmtId="41" fontId="1" fillId="0" borderId="0" applyFill="0" applyBorder="0" applyAlignment="0" applyProtection="0"/>
  </cellStyleXfs>
  <cellXfs count="249">
    <xf numFmtId="0" fontId="0" fillId="0" borderId="0" xfId="0"/>
    <xf numFmtId="0" fontId="5" fillId="2" borderId="0" xfId="0" applyFont="1" applyFill="1"/>
    <xf numFmtId="0" fontId="5" fillId="3" borderId="0" xfId="0" applyFont="1" applyFill="1"/>
    <xf numFmtId="0" fontId="8" fillId="2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23" fillId="2" borderId="0" xfId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7" fillId="5" borderId="6" xfId="0" applyNumberFormat="1" applyFont="1" applyFill="1" applyBorder="1" applyAlignment="1" applyProtection="1">
      <alignment vertical="center"/>
      <protection hidden="1"/>
    </xf>
    <xf numFmtId="176" fontId="7" fillId="0" borderId="0" xfId="0" applyNumberFormat="1" applyFont="1" applyFill="1" applyBorder="1" applyAlignment="1" applyProtection="1">
      <alignment vertical="center"/>
      <protection hidden="1"/>
    </xf>
    <xf numFmtId="176" fontId="14" fillId="0" borderId="0" xfId="0" applyNumberFormat="1" applyFont="1" applyFill="1" applyBorder="1" applyAlignment="1" applyProtection="1">
      <alignment vertical="center"/>
      <protection hidden="1"/>
    </xf>
    <xf numFmtId="0" fontId="15" fillId="0" borderId="7" xfId="0" applyFont="1" applyBorder="1" applyAlignment="1">
      <alignment horizontal="center" vertical="center"/>
    </xf>
    <xf numFmtId="179" fontId="6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5" fillId="0" borderId="1" xfId="0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hidden="1"/>
    </xf>
    <xf numFmtId="0" fontId="24" fillId="0" borderId="0" xfId="0" applyFont="1"/>
    <xf numFmtId="0" fontId="24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176" fontId="12" fillId="0" borderId="0" xfId="0" applyNumberFormat="1" applyFont="1" applyFill="1" applyBorder="1" applyAlignment="1" applyProtection="1">
      <alignment horizontal="center" vertical="center"/>
      <protection hidden="1"/>
    </xf>
    <xf numFmtId="176" fontId="7" fillId="5" borderId="8" xfId="0" applyNumberFormat="1" applyFont="1" applyFill="1" applyBorder="1" applyAlignment="1" applyProtection="1">
      <alignment vertical="center"/>
      <protection hidden="1"/>
    </xf>
    <xf numFmtId="176" fontId="12" fillId="5" borderId="1" xfId="0" applyNumberFormat="1" applyFont="1" applyFill="1" applyBorder="1" applyAlignment="1" applyProtection="1">
      <alignment vertical="center"/>
      <protection hidden="1"/>
    </xf>
    <xf numFmtId="176" fontId="12" fillId="5" borderId="9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Fill="1" applyProtection="1">
      <protection hidden="1"/>
    </xf>
    <xf numFmtId="0" fontId="27" fillId="0" borderId="0" xfId="0" applyFont="1" applyBorder="1" applyAlignment="1">
      <alignment horizontal="left" vertical="center"/>
    </xf>
    <xf numFmtId="0" fontId="5" fillId="0" borderId="0" xfId="0" applyFont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177" fontId="20" fillId="0" borderId="1" xfId="0" applyNumberFormat="1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178" fontId="21" fillId="0" borderId="11" xfId="0" applyNumberFormat="1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14" fontId="21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top"/>
      <protection locked="0" hidden="1"/>
    </xf>
    <xf numFmtId="0" fontId="9" fillId="0" borderId="15" xfId="0" applyFont="1" applyBorder="1" applyAlignment="1" applyProtection="1">
      <alignment horizontal="center" vertical="center"/>
      <protection locked="0" hidden="1"/>
    </xf>
    <xf numFmtId="0" fontId="9" fillId="0" borderId="16" xfId="0" applyFont="1" applyBorder="1" applyAlignment="1" applyProtection="1">
      <alignment horizontal="center" vertical="center"/>
      <protection locked="0" hidden="1"/>
    </xf>
    <xf numFmtId="0" fontId="9" fillId="0" borderId="17" xfId="0" applyFont="1" applyBorder="1" applyAlignment="1" applyProtection="1">
      <alignment horizontal="center" vertical="center"/>
      <protection locked="0" hidden="1"/>
    </xf>
    <xf numFmtId="0" fontId="2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177" fontId="9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178" fontId="8" fillId="0" borderId="11" xfId="0" applyNumberFormat="1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14" fontId="8" fillId="0" borderId="1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29" fillId="0" borderId="0" xfId="0" applyFont="1" applyProtection="1">
      <protection hidden="1"/>
    </xf>
    <xf numFmtId="176" fontId="12" fillId="0" borderId="1" xfId="0" applyNumberFormat="1" applyFont="1" applyFill="1" applyBorder="1" applyAlignment="1" applyProtection="1">
      <alignment horizontal="center" vertical="center"/>
      <protection locked="0" hidden="1"/>
    </xf>
    <xf numFmtId="176" fontId="12" fillId="5" borderId="1" xfId="0" applyNumberFormat="1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hidden="1"/>
    </xf>
    <xf numFmtId="176" fontId="12" fillId="0" borderId="9" xfId="0" applyNumberFormat="1" applyFont="1" applyFill="1" applyBorder="1" applyAlignment="1" applyProtection="1">
      <alignment horizontal="center" vertical="center"/>
      <protection locked="0" hidden="1"/>
    </xf>
    <xf numFmtId="177" fontId="12" fillId="0" borderId="9" xfId="0" applyNumberFormat="1" applyFont="1" applyFill="1" applyBorder="1" applyAlignment="1" applyProtection="1">
      <alignment horizontal="center" vertical="center"/>
      <protection locked="0" hidden="1"/>
    </xf>
    <xf numFmtId="176" fontId="12" fillId="5" borderId="9" xfId="0" applyNumberFormat="1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 vertical="center"/>
      <protection hidden="1"/>
    </xf>
    <xf numFmtId="0" fontId="12" fillId="0" borderId="7" xfId="0" applyFont="1" applyBorder="1" applyAlignment="1" applyProtection="1">
      <alignment vertical="center"/>
      <protection hidden="1"/>
    </xf>
    <xf numFmtId="0" fontId="12" fillId="0" borderId="0" xfId="0" applyFont="1" applyBorder="1" applyProtection="1">
      <protection hidden="1"/>
    </xf>
    <xf numFmtId="0" fontId="14" fillId="0" borderId="24" xfId="0" applyFont="1" applyBorder="1" applyAlignment="1" applyProtection="1">
      <alignment horizontal="left" vertical="top"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4" fillId="0" borderId="0" xfId="0" applyFont="1" applyAlignment="1" applyProtection="1">
      <alignment vertical="top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 indent="2"/>
      <protection hidden="1"/>
    </xf>
    <xf numFmtId="0" fontId="25" fillId="0" borderId="0" xfId="0" applyFont="1" applyAlignment="1" applyProtection="1">
      <protection hidden="1"/>
    </xf>
    <xf numFmtId="0" fontId="2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19" fillId="0" borderId="0" xfId="0" applyFont="1" applyFill="1" applyProtection="1">
      <protection hidden="1"/>
    </xf>
    <xf numFmtId="179" fontId="5" fillId="4" borderId="1" xfId="0" applyNumberFormat="1" applyFont="1" applyFill="1" applyBorder="1" applyAlignment="1" applyProtection="1">
      <alignment horizontal="center" vertical="center"/>
      <protection locked="0" hidden="1"/>
    </xf>
    <xf numFmtId="179" fontId="5" fillId="4" borderId="1" xfId="0" applyNumberFormat="1" applyFont="1" applyFill="1" applyBorder="1" applyAlignment="1" applyProtection="1">
      <alignment horizontal="center"/>
      <protection locked="0" hidden="1"/>
    </xf>
    <xf numFmtId="179" fontId="9" fillId="4" borderId="1" xfId="0" applyNumberFormat="1" applyFont="1" applyFill="1" applyBorder="1" applyAlignment="1" applyProtection="1">
      <alignment horizontal="center" vertical="center"/>
      <protection locked="0" hidden="1"/>
    </xf>
    <xf numFmtId="0" fontId="9" fillId="4" borderId="29" xfId="0" applyFont="1" applyFill="1" applyBorder="1" applyAlignment="1" applyProtection="1">
      <alignment horizontal="left" vertical="center"/>
      <protection locked="0"/>
    </xf>
    <xf numFmtId="0" fontId="9" fillId="4" borderId="30" xfId="0" applyFont="1" applyFill="1" applyBorder="1" applyAlignment="1" applyProtection="1">
      <alignment horizontal="left" vertical="center"/>
      <protection locked="0"/>
    </xf>
    <xf numFmtId="179" fontId="5" fillId="4" borderId="1" xfId="0" applyNumberFormat="1" applyFont="1" applyFill="1" applyBorder="1" applyAlignment="1" applyProtection="1">
      <alignment horizontal="left" vertical="center"/>
      <protection locked="0" hidden="1"/>
    </xf>
    <xf numFmtId="179" fontId="23" fillId="4" borderId="1" xfId="1" applyNumberFormat="1" applyFont="1" applyFill="1" applyBorder="1" applyAlignment="1" applyProtection="1">
      <alignment horizontal="left" vertical="center"/>
      <protection locked="0" hidden="1"/>
    </xf>
    <xf numFmtId="179" fontId="9" fillId="4" borderId="29" xfId="0" applyNumberFormat="1" applyFont="1" applyFill="1" applyBorder="1" applyAlignment="1" applyProtection="1">
      <alignment horizontal="left" vertical="center"/>
      <protection locked="0" hidden="1"/>
    </xf>
    <xf numFmtId="179" fontId="9" fillId="4" borderId="30" xfId="0" applyNumberFormat="1" applyFont="1" applyFill="1" applyBorder="1" applyAlignment="1" applyProtection="1">
      <alignment horizontal="left" vertical="center"/>
      <protection locked="0" hidden="1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 applyProtection="1">
      <alignment horizontal="left" vertical="center"/>
      <protection locked="0"/>
    </xf>
    <xf numFmtId="0" fontId="22" fillId="4" borderId="1" xfId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178" fontId="9" fillId="0" borderId="33" xfId="0" applyNumberFormat="1" applyFont="1" applyBorder="1" applyAlignment="1" applyProtection="1">
      <alignment horizontal="center" vertical="center" wrapText="1"/>
      <protection locked="0" hidden="1"/>
    </xf>
    <xf numFmtId="178" fontId="9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9" fillId="5" borderId="33" xfId="0" applyNumberFormat="1" applyFont="1" applyFill="1" applyBorder="1" applyAlignment="1" applyProtection="1">
      <alignment horizontal="center" vertical="center" wrapText="1"/>
      <protection hidden="1"/>
    </xf>
    <xf numFmtId="49" fontId="9" fillId="5" borderId="12" xfId="0" applyNumberFormat="1" applyFont="1" applyFill="1" applyBorder="1" applyAlignment="1" applyProtection="1">
      <alignment horizontal="center" vertical="center" wrapText="1"/>
      <protection hidden="1"/>
    </xf>
    <xf numFmtId="177" fontId="9" fillId="0" borderId="34" xfId="0" applyNumberFormat="1" applyFont="1" applyBorder="1" applyAlignment="1" applyProtection="1">
      <alignment vertical="center"/>
      <protection locked="0" hidden="1"/>
    </xf>
    <xf numFmtId="177" fontId="9" fillId="0" borderId="35" xfId="0" applyNumberFormat="1" applyFont="1" applyBorder="1" applyAlignment="1" applyProtection="1">
      <alignment vertical="center"/>
      <protection locked="0" hidden="1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0" fillId="6" borderId="1" xfId="0" applyFont="1" applyFill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179" fontId="16" fillId="0" borderId="0" xfId="0" applyNumberFormat="1" applyFont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46" xfId="0" applyFont="1" applyBorder="1" applyAlignment="1" applyProtection="1">
      <alignment horizontal="center" vertical="center"/>
      <protection hidden="1"/>
    </xf>
    <xf numFmtId="0" fontId="20" fillId="5" borderId="33" xfId="0" applyFont="1" applyFill="1" applyBorder="1" applyAlignment="1" applyProtection="1">
      <alignment horizontal="center" vertical="center" wrapText="1"/>
      <protection hidden="1"/>
    </xf>
    <xf numFmtId="0" fontId="20" fillId="5" borderId="12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 shrinkToFit="1"/>
      <protection locked="0" hidden="1"/>
    </xf>
    <xf numFmtId="178" fontId="9" fillId="0" borderId="47" xfId="0" applyNumberFormat="1" applyFont="1" applyBorder="1" applyAlignment="1" applyProtection="1">
      <alignment horizontal="center" vertical="center" wrapText="1"/>
      <protection locked="0" hidden="1"/>
    </xf>
    <xf numFmtId="0" fontId="20" fillId="5" borderId="47" xfId="0" applyFont="1" applyFill="1" applyBorder="1" applyAlignment="1" applyProtection="1">
      <alignment horizontal="center" vertical="center" wrapText="1"/>
      <protection hidden="1"/>
    </xf>
    <xf numFmtId="177" fontId="9" fillId="0" borderId="48" xfId="0" applyNumberFormat="1" applyFont="1" applyBorder="1" applyAlignment="1" applyProtection="1">
      <alignment vertical="center"/>
      <protection locked="0" hidden="1"/>
    </xf>
    <xf numFmtId="177" fontId="9" fillId="0" borderId="49" xfId="0" applyNumberFormat="1" applyFont="1" applyBorder="1" applyAlignment="1" applyProtection="1">
      <alignment vertical="center"/>
      <protection locked="0" hidden="1"/>
    </xf>
    <xf numFmtId="0" fontId="20" fillId="0" borderId="9" xfId="0" applyFont="1" applyBorder="1" applyAlignment="1" applyProtection="1">
      <alignment horizontal="center" vertical="center" shrinkToFit="1"/>
      <protection locked="0" hidden="1"/>
    </xf>
    <xf numFmtId="0" fontId="10" fillId="8" borderId="29" xfId="0" applyFont="1" applyFill="1" applyBorder="1" applyAlignment="1" applyProtection="1">
      <alignment horizontal="center" vertical="center"/>
      <protection hidden="1"/>
    </xf>
    <xf numFmtId="0" fontId="10" fillId="8" borderId="50" xfId="0" applyFont="1" applyFill="1" applyBorder="1" applyAlignment="1" applyProtection="1">
      <alignment horizontal="center" vertical="center"/>
      <protection hidden="1"/>
    </xf>
    <xf numFmtId="0" fontId="10" fillId="8" borderId="30" xfId="0" applyFont="1" applyFill="1" applyBorder="1" applyAlignment="1" applyProtection="1">
      <alignment horizontal="center" vertical="center"/>
      <protection hidden="1"/>
    </xf>
    <xf numFmtId="0" fontId="21" fillId="0" borderId="36" xfId="0" applyFont="1" applyBorder="1" applyAlignment="1" applyProtection="1">
      <alignment horizontal="center" vertical="center"/>
      <protection hidden="1"/>
    </xf>
    <xf numFmtId="0" fontId="21" fillId="0" borderId="37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38" xfId="0" applyFont="1" applyBorder="1" applyAlignment="1" applyProtection="1">
      <alignment horizontal="center" vertical="center"/>
      <protection hidden="1"/>
    </xf>
    <xf numFmtId="0" fontId="21" fillId="0" borderId="39" xfId="0" applyFont="1" applyBorder="1" applyAlignment="1" applyProtection="1">
      <alignment horizontal="center" vertical="center"/>
      <protection hidden="1"/>
    </xf>
    <xf numFmtId="0" fontId="21" fillId="0" borderId="40" xfId="0" applyFont="1" applyBorder="1" applyAlignment="1" applyProtection="1">
      <alignment horizontal="center" vertical="center"/>
      <protection hidden="1"/>
    </xf>
    <xf numFmtId="0" fontId="21" fillId="0" borderId="41" xfId="0" applyFont="1" applyBorder="1" applyAlignment="1" applyProtection="1">
      <alignment horizontal="center" vertical="center"/>
      <protection hidden="1"/>
    </xf>
    <xf numFmtId="0" fontId="21" fillId="0" borderId="42" xfId="0" applyFont="1" applyBorder="1" applyAlignment="1" applyProtection="1">
      <alignment horizontal="center" vertical="center"/>
      <protection hidden="1"/>
    </xf>
    <xf numFmtId="178" fontId="5" fillId="0" borderId="33" xfId="0" applyNumberFormat="1" applyFont="1" applyBorder="1" applyAlignment="1" applyProtection="1">
      <alignment horizontal="center" vertical="center" wrapText="1"/>
      <protection locked="0" hidden="1"/>
    </xf>
    <xf numFmtId="178" fontId="5" fillId="0" borderId="12" xfId="0" applyNumberFormat="1" applyFont="1" applyBorder="1" applyAlignment="1" applyProtection="1">
      <alignment horizontal="center" vertical="center" wrapText="1"/>
      <protection locked="0" hidden="1"/>
    </xf>
    <xf numFmtId="0" fontId="19" fillId="5" borderId="33" xfId="0" applyFont="1" applyFill="1" applyBorder="1" applyAlignment="1" applyProtection="1">
      <alignment horizontal="center" vertical="center" wrapText="1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hidden="1"/>
    </xf>
    <xf numFmtId="177" fontId="5" fillId="0" borderId="34" xfId="0" applyNumberFormat="1" applyFont="1" applyBorder="1" applyAlignment="1" applyProtection="1">
      <alignment vertical="center"/>
      <protection locked="0" hidden="1"/>
    </xf>
    <xf numFmtId="177" fontId="5" fillId="0" borderId="35" xfId="0" applyNumberFormat="1" applyFont="1" applyBorder="1" applyAlignment="1" applyProtection="1">
      <alignment vertical="center"/>
      <protection locked="0" hidden="1"/>
    </xf>
    <xf numFmtId="0" fontId="19" fillId="0" borderId="1" xfId="0" applyFont="1" applyBorder="1" applyAlignment="1" applyProtection="1">
      <alignment horizontal="center" vertical="center"/>
      <protection locked="0" hidden="1"/>
    </xf>
    <xf numFmtId="178" fontId="5" fillId="0" borderId="47" xfId="0" applyNumberFormat="1" applyFont="1" applyBorder="1" applyAlignment="1" applyProtection="1">
      <alignment horizontal="center" vertical="center" wrapText="1"/>
      <protection locked="0" hidden="1"/>
    </xf>
    <xf numFmtId="0" fontId="19" fillId="5" borderId="47" xfId="0" applyFont="1" applyFill="1" applyBorder="1" applyAlignment="1" applyProtection="1">
      <alignment horizontal="center" vertical="center" wrapText="1"/>
      <protection hidden="1"/>
    </xf>
    <xf numFmtId="177" fontId="5" fillId="0" borderId="48" xfId="0" applyNumberFormat="1" applyFont="1" applyBorder="1" applyAlignment="1" applyProtection="1">
      <alignment vertical="center"/>
      <protection locked="0" hidden="1"/>
    </xf>
    <xf numFmtId="177" fontId="5" fillId="0" borderId="49" xfId="0" applyNumberFormat="1" applyFont="1" applyBorder="1" applyAlignment="1" applyProtection="1">
      <alignment vertical="center"/>
      <protection locked="0" hidden="1"/>
    </xf>
    <xf numFmtId="0" fontId="19" fillId="0" borderId="9" xfId="0" applyFont="1" applyBorder="1" applyAlignment="1" applyProtection="1">
      <alignment horizontal="center" vertical="center"/>
      <protection locked="0" hidden="1"/>
    </xf>
    <xf numFmtId="0" fontId="10" fillId="7" borderId="29" xfId="0" applyFont="1" applyFill="1" applyBorder="1" applyAlignment="1" applyProtection="1">
      <alignment horizontal="center" vertical="center"/>
      <protection hidden="1"/>
    </xf>
    <xf numFmtId="0" fontId="10" fillId="7" borderId="50" xfId="0" applyFont="1" applyFill="1" applyBorder="1" applyAlignment="1" applyProtection="1">
      <alignment horizontal="center" vertical="center"/>
      <protection hidden="1"/>
    </xf>
    <xf numFmtId="0" fontId="10" fillId="7" borderId="30" xfId="0" applyFont="1" applyFill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vertical="center"/>
    </xf>
    <xf numFmtId="0" fontId="12" fillId="0" borderId="55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/>
    </xf>
    <xf numFmtId="0" fontId="12" fillId="0" borderId="57" xfId="0" applyFont="1" applyBorder="1" applyAlignment="1" applyProtection="1">
      <alignment horizontal="center" vertical="center"/>
    </xf>
    <xf numFmtId="179" fontId="17" fillId="0" borderId="0" xfId="0" applyNumberFormat="1" applyFont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58" xfId="0" applyFont="1" applyBorder="1" applyAlignment="1" applyProtection="1">
      <alignment horizontal="center" vertical="center"/>
      <protection locked="0"/>
    </xf>
    <xf numFmtId="179" fontId="6" fillId="0" borderId="0" xfId="0" applyNumberFormat="1" applyFont="1" applyAlignment="1" applyProtection="1">
      <alignment horizontal="center" vertical="center"/>
      <protection hidden="1"/>
    </xf>
    <xf numFmtId="0" fontId="7" fillId="0" borderId="61" xfId="0" applyFont="1" applyBorder="1" applyAlignment="1" applyProtection="1">
      <alignment horizontal="center" vertical="center" textRotation="255"/>
      <protection hidden="1"/>
    </xf>
    <xf numFmtId="0" fontId="7" fillId="0" borderId="62" xfId="0" applyFont="1" applyBorder="1" applyAlignment="1" applyProtection="1">
      <alignment horizontal="center" vertical="center" textRotation="255"/>
      <protection hidden="1"/>
    </xf>
    <xf numFmtId="0" fontId="7" fillId="0" borderId="63" xfId="0" applyFont="1" applyBorder="1" applyAlignment="1" applyProtection="1">
      <alignment horizontal="center" vertical="center" textRotation="255"/>
      <protection hidden="1"/>
    </xf>
    <xf numFmtId="177" fontId="10" fillId="0" borderId="21" xfId="3" applyNumberFormat="1" applyFont="1" applyBorder="1" applyAlignment="1" applyProtection="1">
      <alignment horizontal="center" vertical="center"/>
      <protection locked="0" hidden="1"/>
    </xf>
    <xf numFmtId="177" fontId="10" fillId="0" borderId="7" xfId="3" applyNumberFormat="1" applyFont="1" applyBorder="1" applyAlignment="1" applyProtection="1">
      <alignment horizontal="center" vertical="center"/>
      <protection locked="0" hidden="1"/>
    </xf>
    <xf numFmtId="0" fontId="12" fillId="0" borderId="9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left" vertical="top"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7" fillId="0" borderId="60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right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right" vertical="center"/>
      <protection hidden="1"/>
    </xf>
    <xf numFmtId="0" fontId="12" fillId="0" borderId="64" xfId="0" applyFont="1" applyBorder="1" applyAlignment="1" applyProtection="1">
      <alignment horizontal="right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</cellXfs>
  <cellStyles count="5">
    <cellStyle name="ハイパーリンク" xfId="1" builtinId="8"/>
    <cellStyle name="ハイパーリンク 2" xfId="2"/>
    <cellStyle name="桁区切り 2" xfId="4"/>
    <cellStyle name="桁区切り [0]" xfId="3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7"/>
  <sheetViews>
    <sheetView tabSelected="1" workbookViewId="0">
      <selection activeCell="J12" sqref="J12"/>
    </sheetView>
  </sheetViews>
  <sheetFormatPr baseColWidth="12" defaultColWidth="13" defaultRowHeight="19" x14ac:dyDescent="0.35"/>
  <cols>
    <col min="1" max="1" width="4.33203125" style="2" customWidth="1"/>
    <col min="2" max="2" width="13" style="2" customWidth="1"/>
    <col min="3" max="3" width="19.5" style="2" customWidth="1"/>
    <col min="4" max="5" width="24.6640625" style="2" customWidth="1"/>
    <col min="6" max="16384" width="13" style="2"/>
  </cols>
  <sheetData>
    <row r="2" spans="2:6" x14ac:dyDescent="0.35">
      <c r="B2" s="1"/>
      <c r="C2" s="1"/>
      <c r="D2" s="1"/>
      <c r="E2" s="1"/>
      <c r="F2" s="1"/>
    </row>
    <row r="3" spans="2:6" ht="26" x14ac:dyDescent="0.45">
      <c r="B3" s="1"/>
      <c r="C3" s="120" t="s">
        <v>85</v>
      </c>
      <c r="D3" s="120"/>
      <c r="E3" s="120"/>
      <c r="F3" s="1"/>
    </row>
    <row r="4" spans="2:6" x14ac:dyDescent="0.35">
      <c r="B4" s="1"/>
      <c r="C4" s="1"/>
      <c r="D4" s="1"/>
      <c r="E4" s="1"/>
      <c r="F4" s="1"/>
    </row>
    <row r="5" spans="2:6" ht="20" x14ac:dyDescent="0.35">
      <c r="B5" s="1"/>
      <c r="C5" s="121" t="s">
        <v>28</v>
      </c>
      <c r="D5" s="121"/>
      <c r="E5" s="121"/>
      <c r="F5" s="1"/>
    </row>
    <row r="6" spans="2:6" x14ac:dyDescent="0.35">
      <c r="B6" s="1"/>
      <c r="C6" s="3" t="s">
        <v>21</v>
      </c>
      <c r="D6" s="124"/>
      <c r="E6" s="124"/>
      <c r="F6" s="1"/>
    </row>
    <row r="7" spans="2:6" ht="44" customHeight="1" x14ac:dyDescent="0.35">
      <c r="B7" s="1"/>
      <c r="C7" s="3" t="s">
        <v>22</v>
      </c>
      <c r="D7" s="123"/>
      <c r="E7" s="123"/>
      <c r="F7" s="1"/>
    </row>
    <row r="8" spans="2:6" x14ac:dyDescent="0.35">
      <c r="B8" s="1"/>
      <c r="C8" s="3" t="s">
        <v>18</v>
      </c>
      <c r="D8" s="4"/>
      <c r="E8" s="5"/>
      <c r="F8" s="1"/>
    </row>
    <row r="9" spans="2:6" ht="41" customHeight="1" x14ac:dyDescent="0.35">
      <c r="B9" s="1"/>
      <c r="C9" s="3" t="s">
        <v>19</v>
      </c>
      <c r="D9" s="6"/>
      <c r="E9" s="6"/>
      <c r="F9" s="1"/>
    </row>
    <row r="10" spans="2:6" ht="23" x14ac:dyDescent="0.35">
      <c r="B10" s="1"/>
      <c r="C10" s="3" t="s">
        <v>20</v>
      </c>
      <c r="D10" s="114"/>
      <c r="E10" s="115"/>
      <c r="F10" s="1"/>
    </row>
    <row r="11" spans="2:6" ht="23" x14ac:dyDescent="0.35">
      <c r="B11" s="1"/>
      <c r="C11" s="3" t="s">
        <v>24</v>
      </c>
      <c r="D11" s="114"/>
      <c r="E11" s="115"/>
      <c r="F11" s="1"/>
    </row>
    <row r="12" spans="2:6" ht="23" x14ac:dyDescent="0.35">
      <c r="B12" s="1"/>
      <c r="C12" s="3" t="s">
        <v>25</v>
      </c>
      <c r="D12" s="114"/>
      <c r="E12" s="115"/>
      <c r="F12" s="1"/>
    </row>
    <row r="13" spans="2:6" x14ac:dyDescent="0.35">
      <c r="B13" s="1"/>
      <c r="C13" s="3" t="s">
        <v>30</v>
      </c>
      <c r="D13" s="125"/>
      <c r="E13" s="125"/>
      <c r="F13" s="1"/>
    </row>
    <row r="14" spans="2:6" x14ac:dyDescent="0.35">
      <c r="B14" s="1"/>
      <c r="C14" s="3" t="s">
        <v>31</v>
      </c>
      <c r="D14" s="125"/>
      <c r="E14" s="125"/>
      <c r="F14" s="1"/>
    </row>
    <row r="15" spans="2:6" x14ac:dyDescent="0.35">
      <c r="B15" s="1"/>
      <c r="C15" s="3" t="s">
        <v>23</v>
      </c>
      <c r="D15" s="126"/>
      <c r="E15" s="127"/>
      <c r="F15" s="1"/>
    </row>
    <row r="16" spans="2:6" x14ac:dyDescent="0.35">
      <c r="B16" s="1"/>
      <c r="C16" s="7"/>
      <c r="D16" s="8"/>
      <c r="E16" s="9"/>
      <c r="F16" s="1"/>
    </row>
    <row r="17" spans="2:6" ht="20" x14ac:dyDescent="0.35">
      <c r="B17" s="1"/>
      <c r="C17" s="122" t="s">
        <v>29</v>
      </c>
      <c r="D17" s="122"/>
      <c r="E17" s="122"/>
      <c r="F17" s="1"/>
    </row>
    <row r="18" spans="2:6" x14ac:dyDescent="0.35">
      <c r="B18" s="1"/>
      <c r="C18" s="3" t="s">
        <v>26</v>
      </c>
      <c r="D18" s="111">
        <f>D8</f>
        <v>0</v>
      </c>
      <c r="E18" s="112">
        <f>E8</f>
        <v>0</v>
      </c>
      <c r="F18" s="1"/>
    </row>
    <row r="19" spans="2:6" ht="41" customHeight="1" x14ac:dyDescent="0.35">
      <c r="B19" s="1"/>
      <c r="C19" s="3" t="s">
        <v>27</v>
      </c>
      <c r="D19" s="113">
        <f>D9</f>
        <v>0</v>
      </c>
      <c r="E19" s="113">
        <f>E9</f>
        <v>0</v>
      </c>
      <c r="F19" s="1"/>
    </row>
    <row r="20" spans="2:6" ht="23" x14ac:dyDescent="0.35">
      <c r="B20" s="1"/>
      <c r="C20" s="3" t="s">
        <v>20</v>
      </c>
      <c r="D20" s="118">
        <f>D10</f>
        <v>0</v>
      </c>
      <c r="E20" s="119"/>
      <c r="F20" s="1"/>
    </row>
    <row r="21" spans="2:6" ht="23" x14ac:dyDescent="0.35">
      <c r="B21" s="1"/>
      <c r="C21" s="3" t="s">
        <v>24</v>
      </c>
      <c r="D21" s="118" t="str">
        <f>IF(D11="","",D11)</f>
        <v/>
      </c>
      <c r="E21" s="119"/>
      <c r="F21" s="1"/>
    </row>
    <row r="22" spans="2:6" ht="23" x14ac:dyDescent="0.35">
      <c r="B22" s="1"/>
      <c r="C22" s="3" t="s">
        <v>25</v>
      </c>
      <c r="D22" s="118" t="str">
        <f>IF(D12="","",D12)</f>
        <v/>
      </c>
      <c r="E22" s="119"/>
      <c r="F22" s="1"/>
    </row>
    <row r="23" spans="2:6" x14ac:dyDescent="0.35">
      <c r="B23" s="1"/>
      <c r="C23" s="3" t="s">
        <v>30</v>
      </c>
      <c r="D23" s="116">
        <f>$D$13</f>
        <v>0</v>
      </c>
      <c r="E23" s="116"/>
      <c r="F23" s="1"/>
    </row>
    <row r="24" spans="2:6" x14ac:dyDescent="0.35">
      <c r="B24" s="1"/>
      <c r="C24" s="3" t="s">
        <v>31</v>
      </c>
      <c r="D24" s="116">
        <f>$D$14</f>
        <v>0</v>
      </c>
      <c r="E24" s="116"/>
      <c r="F24" s="1"/>
    </row>
    <row r="25" spans="2:6" x14ac:dyDescent="0.35">
      <c r="B25" s="1"/>
      <c r="C25" s="3" t="s">
        <v>23</v>
      </c>
      <c r="D25" s="117">
        <f>$D$15</f>
        <v>0</v>
      </c>
      <c r="E25" s="116"/>
      <c r="F25" s="1"/>
    </row>
    <row r="26" spans="2:6" x14ac:dyDescent="0.35">
      <c r="B26" s="1"/>
      <c r="C26" s="1"/>
      <c r="D26" s="1"/>
      <c r="E26" s="1"/>
      <c r="F26" s="1"/>
    </row>
    <row r="27" spans="2:6" x14ac:dyDescent="0.35">
      <c r="B27" s="1"/>
      <c r="C27" s="1"/>
      <c r="D27" s="1"/>
      <c r="E27" s="1"/>
      <c r="F27" s="1"/>
    </row>
  </sheetData>
  <sheetProtection algorithmName="SHA-512" hashValue="tvhd+BShDsaaXMOxXNPzJYuZUoeuManDoW26awuYyhYrTuAWeOM93mMzzv6gZnYy22R3WzW9zsxMMuvHOgHnOw==" saltValue="R2Yysse7jsi4chZXwd3Lqg==" spinCount="100000" sheet="1" objects="1" scenarios="1"/>
  <mergeCells count="17">
    <mergeCell ref="C3:E3"/>
    <mergeCell ref="C5:E5"/>
    <mergeCell ref="C17:E17"/>
    <mergeCell ref="D20:E20"/>
    <mergeCell ref="D21:E21"/>
    <mergeCell ref="D7:E7"/>
    <mergeCell ref="D6:E6"/>
    <mergeCell ref="D13:E13"/>
    <mergeCell ref="D14:E14"/>
    <mergeCell ref="D15:E15"/>
    <mergeCell ref="D10:E10"/>
    <mergeCell ref="D11:E11"/>
    <mergeCell ref="D12:E12"/>
    <mergeCell ref="D24:E24"/>
    <mergeCell ref="D25:E25"/>
    <mergeCell ref="D22:E22"/>
    <mergeCell ref="D23:E23"/>
  </mergeCells>
  <phoneticPr fontId="2"/>
  <dataValidations count="1">
    <dataValidation imeMode="off" allowBlank="1" showInputMessage="1" showErrorMessage="1" sqref="D10:E10 D13:E15"/>
  </dataValidations>
  <pageMargins left="0.75" right="0.75" top="1" bottom="1" header="0.3" footer="0.3"/>
  <pageSetup paperSize="9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K37"/>
  <sheetViews>
    <sheetView showGridLines="0" workbookViewId="0">
      <selection activeCell="B8" sqref="B8:B37"/>
    </sheetView>
  </sheetViews>
  <sheetFormatPr baseColWidth="12" defaultColWidth="8.83203125" defaultRowHeight="19" x14ac:dyDescent="0.35"/>
  <cols>
    <col min="1" max="1" width="4.33203125" style="41" customWidth="1"/>
    <col min="2" max="2" width="6.6640625" style="41" customWidth="1"/>
    <col min="3" max="4" width="18.33203125" style="41" customWidth="1"/>
    <col min="5" max="5" width="18.6640625" style="75" customWidth="1"/>
    <col min="6" max="6" width="15.1640625" style="41" customWidth="1"/>
    <col min="7" max="7" width="17" style="41" customWidth="1"/>
    <col min="8" max="8" width="9.5" style="41" customWidth="1"/>
    <col min="9" max="9" width="45.1640625" style="41" customWidth="1"/>
    <col min="10" max="10" width="7.6640625" style="29" hidden="1" customWidth="1"/>
    <col min="11" max="11" width="0.6640625" style="29" hidden="1" customWidth="1"/>
    <col min="12" max="16384" width="8.83203125" style="41"/>
  </cols>
  <sheetData>
    <row r="1" spans="1:11" ht="29.25" customHeight="1" x14ac:dyDescent="0.35">
      <c r="A1" s="152">
        <f>所属団体情報!$D$7</f>
        <v>0</v>
      </c>
      <c r="B1" s="152"/>
      <c r="C1" s="152"/>
      <c r="D1" s="152"/>
      <c r="E1" s="152"/>
      <c r="F1" s="152"/>
      <c r="G1" s="152"/>
      <c r="H1" s="152"/>
      <c r="I1" s="152"/>
    </row>
    <row r="2" spans="1:11" ht="27" customHeight="1" x14ac:dyDescent="0.35">
      <c r="A2" s="62"/>
      <c r="B2" s="62"/>
      <c r="C2" s="62"/>
      <c r="D2" s="62"/>
      <c r="E2" s="62"/>
      <c r="F2" s="62"/>
      <c r="G2" s="62"/>
      <c r="H2" s="63"/>
    </row>
    <row r="3" spans="1:11" ht="22.5" customHeight="1" x14ac:dyDescent="0.35">
      <c r="A3" s="45" t="s">
        <v>81</v>
      </c>
      <c r="B3" s="45"/>
      <c r="C3" s="64"/>
      <c r="D3" s="64"/>
      <c r="E3" s="65"/>
      <c r="F3" s="64"/>
      <c r="G3" s="64"/>
      <c r="H3" s="66" t="s">
        <v>72</v>
      </c>
      <c r="I3" s="67">
        <f>SUM(K:K)</f>
        <v>0</v>
      </c>
      <c r="J3" s="105"/>
    </row>
    <row r="4" spans="1:11" ht="22.5" customHeight="1" x14ac:dyDescent="0.35">
      <c r="A4" s="68"/>
      <c r="B4" s="68"/>
      <c r="C4" s="64"/>
      <c r="D4" s="64"/>
      <c r="E4" s="65"/>
      <c r="F4" s="64"/>
      <c r="G4" s="64"/>
      <c r="H4" s="50" t="s">
        <v>75</v>
      </c>
      <c r="I4" s="69"/>
      <c r="J4" s="105"/>
    </row>
    <row r="5" spans="1:11" ht="26" customHeight="1" x14ac:dyDescent="0.35">
      <c r="A5" s="146" t="s">
        <v>41</v>
      </c>
      <c r="B5" s="146"/>
      <c r="C5" s="146"/>
      <c r="D5" s="146"/>
      <c r="E5" s="146"/>
      <c r="F5" s="146"/>
      <c r="G5" s="146"/>
      <c r="H5" s="146"/>
      <c r="I5" s="146"/>
    </row>
    <row r="6" spans="1:11" ht="18" customHeight="1" x14ac:dyDescent="0.35">
      <c r="A6" s="150" t="s">
        <v>0</v>
      </c>
      <c r="B6" s="144" t="s">
        <v>87</v>
      </c>
      <c r="C6" s="138" t="s">
        <v>1</v>
      </c>
      <c r="D6" s="139"/>
      <c r="E6" s="70" t="s">
        <v>32</v>
      </c>
      <c r="F6" s="71">
        <v>42735</v>
      </c>
      <c r="G6" s="142" t="s">
        <v>2</v>
      </c>
      <c r="H6" s="147" t="s">
        <v>73</v>
      </c>
      <c r="I6" s="149" t="s">
        <v>74</v>
      </c>
    </row>
    <row r="7" spans="1:11" ht="18" customHeight="1" x14ac:dyDescent="0.35">
      <c r="A7" s="151"/>
      <c r="B7" s="145"/>
      <c r="C7" s="140"/>
      <c r="D7" s="141"/>
      <c r="E7" s="72" t="s">
        <v>67</v>
      </c>
      <c r="F7" s="73" t="s">
        <v>33</v>
      </c>
      <c r="G7" s="143"/>
      <c r="H7" s="148"/>
      <c r="I7" s="149"/>
    </row>
    <row r="8" spans="1:11" s="74" customFormat="1" ht="17.25" customHeight="1" x14ac:dyDescent="0.35">
      <c r="A8" s="129">
        <v>1</v>
      </c>
      <c r="B8" s="247"/>
      <c r="C8" s="56"/>
      <c r="D8" s="56"/>
      <c r="E8" s="131"/>
      <c r="F8" s="133" t="str">
        <f>IF(E8="","",DATEDIF(E8,$F$6,"Y"))</f>
        <v/>
      </c>
      <c r="G8" s="135"/>
      <c r="H8" s="137"/>
      <c r="I8" s="128"/>
      <c r="J8" s="29">
        <f>COUNTA(C8:E9,G8:I9)</f>
        <v>0</v>
      </c>
      <c r="K8" s="106">
        <f>IF(J8=8,1,0)</f>
        <v>0</v>
      </c>
    </row>
    <row r="9" spans="1:11" ht="30" customHeight="1" x14ac:dyDescent="0.35">
      <c r="A9" s="130"/>
      <c r="B9" s="248"/>
      <c r="C9" s="57"/>
      <c r="D9" s="57"/>
      <c r="E9" s="132"/>
      <c r="F9" s="134"/>
      <c r="G9" s="136"/>
      <c r="H9" s="137"/>
      <c r="I9" s="128"/>
    </row>
    <row r="10" spans="1:11" ht="17.25" customHeight="1" x14ac:dyDescent="0.35">
      <c r="A10" s="129">
        <v>2</v>
      </c>
      <c r="B10" s="247"/>
      <c r="C10" s="56"/>
      <c r="D10" s="56"/>
      <c r="E10" s="131"/>
      <c r="F10" s="133" t="str">
        <f>IF(E10="","",DATEDIF(E10,$F$6,"Y"))</f>
        <v/>
      </c>
      <c r="G10" s="135"/>
      <c r="H10" s="137"/>
      <c r="I10" s="128"/>
      <c r="J10" s="29">
        <f t="shared" ref="J10" si="0">COUNTA(C10:E11,G10:I11)</f>
        <v>0</v>
      </c>
      <c r="K10" s="106">
        <f t="shared" ref="K10" si="1">IF(J10=8,1,0)</f>
        <v>0</v>
      </c>
    </row>
    <row r="11" spans="1:11" ht="30" customHeight="1" x14ac:dyDescent="0.35">
      <c r="A11" s="130"/>
      <c r="B11" s="248"/>
      <c r="C11" s="57"/>
      <c r="D11" s="57"/>
      <c r="E11" s="132"/>
      <c r="F11" s="134"/>
      <c r="G11" s="136"/>
      <c r="H11" s="137"/>
      <c r="I11" s="128"/>
    </row>
    <row r="12" spans="1:11" ht="17.25" customHeight="1" x14ac:dyDescent="0.35">
      <c r="A12" s="129">
        <v>3</v>
      </c>
      <c r="B12" s="247"/>
      <c r="C12" s="56"/>
      <c r="D12" s="56"/>
      <c r="E12" s="131"/>
      <c r="F12" s="133" t="str">
        <f>IF(E12="","",DATEDIF(E12,$F$6,"Y"))</f>
        <v/>
      </c>
      <c r="G12" s="135"/>
      <c r="H12" s="137"/>
      <c r="I12" s="128"/>
      <c r="J12" s="29">
        <f t="shared" ref="J12" si="2">COUNTA(C12:E13,G12:I13)</f>
        <v>0</v>
      </c>
      <c r="K12" s="106">
        <f t="shared" ref="K12" si="3">IF(J12=8,1,0)</f>
        <v>0</v>
      </c>
    </row>
    <row r="13" spans="1:11" ht="30" customHeight="1" x14ac:dyDescent="0.35">
      <c r="A13" s="130"/>
      <c r="B13" s="248"/>
      <c r="C13" s="57"/>
      <c r="D13" s="57"/>
      <c r="E13" s="132"/>
      <c r="F13" s="134"/>
      <c r="G13" s="136"/>
      <c r="H13" s="137"/>
      <c r="I13" s="128"/>
    </row>
    <row r="14" spans="1:11" ht="17.25" customHeight="1" x14ac:dyDescent="0.35">
      <c r="A14" s="129">
        <v>4</v>
      </c>
      <c r="B14" s="247"/>
      <c r="C14" s="56"/>
      <c r="D14" s="56"/>
      <c r="E14" s="131"/>
      <c r="F14" s="133" t="str">
        <f>IF(E14="","",DATEDIF(E14,$F$6,"Y"))</f>
        <v/>
      </c>
      <c r="G14" s="135"/>
      <c r="H14" s="137"/>
      <c r="I14" s="128"/>
      <c r="J14" s="29">
        <f t="shared" ref="J14" si="4">COUNTA(C14:E15,G14:I15)</f>
        <v>0</v>
      </c>
      <c r="K14" s="106">
        <f t="shared" ref="K14" si="5">IF(J14=8,1,0)</f>
        <v>0</v>
      </c>
    </row>
    <row r="15" spans="1:11" s="64" customFormat="1" ht="30" customHeight="1" x14ac:dyDescent="0.35">
      <c r="A15" s="130"/>
      <c r="B15" s="248"/>
      <c r="C15" s="57"/>
      <c r="D15" s="57"/>
      <c r="E15" s="132"/>
      <c r="F15" s="134"/>
      <c r="G15" s="136"/>
      <c r="H15" s="137"/>
      <c r="I15" s="128"/>
      <c r="J15" s="29"/>
      <c r="K15" s="29"/>
    </row>
    <row r="16" spans="1:11" s="64" customFormat="1" ht="17.25" customHeight="1" x14ac:dyDescent="0.35">
      <c r="A16" s="129">
        <v>5</v>
      </c>
      <c r="B16" s="247"/>
      <c r="C16" s="56"/>
      <c r="D16" s="56"/>
      <c r="E16" s="131"/>
      <c r="F16" s="133" t="str">
        <f>IF(E16="","",DATEDIF(E16,$F$6,"Y"))</f>
        <v/>
      </c>
      <c r="G16" s="135"/>
      <c r="H16" s="137"/>
      <c r="I16" s="128"/>
      <c r="J16" s="29">
        <f t="shared" ref="J16" si="6">COUNTA(C16:E17,G16:I17)</f>
        <v>0</v>
      </c>
      <c r="K16" s="106">
        <f t="shared" ref="K16" si="7">IF(J16=8,1,0)</f>
        <v>0</v>
      </c>
    </row>
    <row r="17" spans="1:11" s="64" customFormat="1" ht="30" customHeight="1" x14ac:dyDescent="0.35">
      <c r="A17" s="130"/>
      <c r="B17" s="248"/>
      <c r="C17" s="57"/>
      <c r="D17" s="57"/>
      <c r="E17" s="132"/>
      <c r="F17" s="134"/>
      <c r="G17" s="136"/>
      <c r="H17" s="137"/>
      <c r="I17" s="128"/>
      <c r="J17" s="29"/>
      <c r="K17" s="29"/>
    </row>
    <row r="18" spans="1:11" ht="17.25" customHeight="1" x14ac:dyDescent="0.35">
      <c r="A18" s="129">
        <v>6</v>
      </c>
      <c r="B18" s="247"/>
      <c r="C18" s="56"/>
      <c r="D18" s="56"/>
      <c r="E18" s="131"/>
      <c r="F18" s="133" t="str">
        <f>IF(E18="","",DATEDIF(E18,$F$6,"Y"))</f>
        <v/>
      </c>
      <c r="G18" s="135"/>
      <c r="H18" s="137"/>
      <c r="I18" s="128"/>
      <c r="J18" s="29">
        <f t="shared" ref="J18" si="8">COUNTA(C18:E19,G18:I19)</f>
        <v>0</v>
      </c>
      <c r="K18" s="106">
        <f t="shared" ref="K18" si="9">IF(J18=8,1,0)</f>
        <v>0</v>
      </c>
    </row>
    <row r="19" spans="1:11" ht="30" customHeight="1" x14ac:dyDescent="0.35">
      <c r="A19" s="130"/>
      <c r="B19" s="248"/>
      <c r="C19" s="57"/>
      <c r="D19" s="57"/>
      <c r="E19" s="132"/>
      <c r="F19" s="134"/>
      <c r="G19" s="136"/>
      <c r="H19" s="137"/>
      <c r="I19" s="128"/>
    </row>
    <row r="20" spans="1:11" ht="17.25" customHeight="1" x14ac:dyDescent="0.35">
      <c r="A20" s="129">
        <v>7</v>
      </c>
      <c r="B20" s="247"/>
      <c r="C20" s="56"/>
      <c r="D20" s="56"/>
      <c r="E20" s="131"/>
      <c r="F20" s="133" t="str">
        <f>IF(E20="","",DATEDIF(E20,$F$6,"Y"))</f>
        <v/>
      </c>
      <c r="G20" s="135"/>
      <c r="H20" s="137"/>
      <c r="I20" s="128"/>
      <c r="J20" s="29">
        <f t="shared" ref="J20" si="10">COUNTA(C20:E21,G20:I21)</f>
        <v>0</v>
      </c>
      <c r="K20" s="106">
        <f t="shared" ref="K20" si="11">IF(J20=8,1,0)</f>
        <v>0</v>
      </c>
    </row>
    <row r="21" spans="1:11" ht="30" customHeight="1" x14ac:dyDescent="0.35">
      <c r="A21" s="130"/>
      <c r="B21" s="248"/>
      <c r="C21" s="57"/>
      <c r="D21" s="57"/>
      <c r="E21" s="132"/>
      <c r="F21" s="134"/>
      <c r="G21" s="136"/>
      <c r="H21" s="137"/>
      <c r="I21" s="128"/>
    </row>
    <row r="22" spans="1:11" ht="17.25" customHeight="1" x14ac:dyDescent="0.35">
      <c r="A22" s="129">
        <v>8</v>
      </c>
      <c r="B22" s="247"/>
      <c r="C22" s="56"/>
      <c r="D22" s="56"/>
      <c r="E22" s="131"/>
      <c r="F22" s="133" t="str">
        <f>IF(E22="","",DATEDIF(E22,$F$6,"Y"))</f>
        <v/>
      </c>
      <c r="G22" s="135"/>
      <c r="H22" s="137"/>
      <c r="I22" s="128"/>
      <c r="J22" s="29">
        <f t="shared" ref="J22" si="12">COUNTA(C22:E23,G22:I23)</f>
        <v>0</v>
      </c>
      <c r="K22" s="106">
        <f t="shared" ref="K22" si="13">IF(J22=8,1,0)</f>
        <v>0</v>
      </c>
    </row>
    <row r="23" spans="1:11" ht="30" customHeight="1" x14ac:dyDescent="0.35">
      <c r="A23" s="130"/>
      <c r="B23" s="248"/>
      <c r="C23" s="57"/>
      <c r="D23" s="57"/>
      <c r="E23" s="132"/>
      <c r="F23" s="134"/>
      <c r="G23" s="136"/>
      <c r="H23" s="137"/>
      <c r="I23" s="128"/>
    </row>
    <row r="24" spans="1:11" ht="17.25" customHeight="1" x14ac:dyDescent="0.35">
      <c r="A24" s="129">
        <v>9</v>
      </c>
      <c r="B24" s="247"/>
      <c r="C24" s="56"/>
      <c r="D24" s="56"/>
      <c r="E24" s="131"/>
      <c r="F24" s="133" t="str">
        <f>IF(E24="","",DATEDIF(E24,$F$6,"Y"))</f>
        <v/>
      </c>
      <c r="G24" s="135"/>
      <c r="H24" s="137"/>
      <c r="I24" s="128"/>
      <c r="J24" s="29">
        <f t="shared" ref="J24" si="14">COUNTA(C24:E25,G24:I25)</f>
        <v>0</v>
      </c>
      <c r="K24" s="106">
        <f t="shared" ref="K24" si="15">IF(J24=8,1,0)</f>
        <v>0</v>
      </c>
    </row>
    <row r="25" spans="1:11" ht="30" customHeight="1" x14ac:dyDescent="0.35">
      <c r="A25" s="130"/>
      <c r="B25" s="248"/>
      <c r="C25" s="57"/>
      <c r="D25" s="57"/>
      <c r="E25" s="132"/>
      <c r="F25" s="134"/>
      <c r="G25" s="136"/>
      <c r="H25" s="137"/>
      <c r="I25" s="128"/>
    </row>
    <row r="26" spans="1:11" ht="17.25" customHeight="1" x14ac:dyDescent="0.35">
      <c r="A26" s="129">
        <v>10</v>
      </c>
      <c r="B26" s="247"/>
      <c r="C26" s="56"/>
      <c r="D26" s="56"/>
      <c r="E26" s="131"/>
      <c r="F26" s="133" t="str">
        <f>IF(E26="","",DATEDIF(E26,$F$6,"Y"))</f>
        <v/>
      </c>
      <c r="G26" s="135"/>
      <c r="H26" s="137"/>
      <c r="I26" s="128"/>
      <c r="J26" s="29">
        <f t="shared" ref="J26" si="16">COUNTA(C26:E27,G26:I27)</f>
        <v>0</v>
      </c>
      <c r="K26" s="106">
        <f t="shared" ref="K26" si="17">IF(J26=8,1,0)</f>
        <v>0</v>
      </c>
    </row>
    <row r="27" spans="1:11" ht="30" customHeight="1" x14ac:dyDescent="0.35">
      <c r="A27" s="130"/>
      <c r="B27" s="248"/>
      <c r="C27" s="57"/>
      <c r="D27" s="57"/>
      <c r="E27" s="132"/>
      <c r="F27" s="134"/>
      <c r="G27" s="136"/>
      <c r="H27" s="137"/>
      <c r="I27" s="128"/>
    </row>
    <row r="28" spans="1:11" ht="17.25" customHeight="1" x14ac:dyDescent="0.35">
      <c r="A28" s="129">
        <v>11</v>
      </c>
      <c r="B28" s="247"/>
      <c r="C28" s="56"/>
      <c r="D28" s="56"/>
      <c r="E28" s="131"/>
      <c r="F28" s="133" t="str">
        <f>IF(E28="","",DATEDIF(E28,$F$6,"Y"))</f>
        <v/>
      </c>
      <c r="G28" s="135"/>
      <c r="H28" s="137"/>
      <c r="I28" s="128"/>
      <c r="J28" s="29">
        <f t="shared" ref="J28" si="18">COUNTA(C28:E29,G28:I29)</f>
        <v>0</v>
      </c>
      <c r="K28" s="106">
        <f t="shared" ref="K28" si="19">IF(J28=8,1,0)</f>
        <v>0</v>
      </c>
    </row>
    <row r="29" spans="1:11" ht="30" customHeight="1" x14ac:dyDescent="0.35">
      <c r="A29" s="130"/>
      <c r="B29" s="248"/>
      <c r="C29" s="57"/>
      <c r="D29" s="57"/>
      <c r="E29" s="132"/>
      <c r="F29" s="134"/>
      <c r="G29" s="136"/>
      <c r="H29" s="137"/>
      <c r="I29" s="128"/>
    </row>
    <row r="30" spans="1:11" ht="17.25" customHeight="1" x14ac:dyDescent="0.35">
      <c r="A30" s="129">
        <v>12</v>
      </c>
      <c r="B30" s="247"/>
      <c r="C30" s="56"/>
      <c r="D30" s="56"/>
      <c r="E30" s="131"/>
      <c r="F30" s="133" t="str">
        <f>IF(E30="","",DATEDIF(E30,$F$6,"Y"))</f>
        <v/>
      </c>
      <c r="G30" s="135"/>
      <c r="H30" s="137"/>
      <c r="I30" s="128"/>
      <c r="J30" s="29">
        <f t="shared" ref="J30" si="20">COUNTA(C30:E31,G30:I31)</f>
        <v>0</v>
      </c>
      <c r="K30" s="106">
        <f t="shared" ref="K30" si="21">IF(J30=8,1,0)</f>
        <v>0</v>
      </c>
    </row>
    <row r="31" spans="1:11" ht="30" customHeight="1" x14ac:dyDescent="0.35">
      <c r="A31" s="130"/>
      <c r="B31" s="248"/>
      <c r="C31" s="57"/>
      <c r="D31" s="57"/>
      <c r="E31" s="132"/>
      <c r="F31" s="134"/>
      <c r="G31" s="136"/>
      <c r="H31" s="137"/>
      <c r="I31" s="128"/>
    </row>
    <row r="32" spans="1:11" ht="17.25" customHeight="1" x14ac:dyDescent="0.35">
      <c r="A32" s="129">
        <v>13</v>
      </c>
      <c r="B32" s="247"/>
      <c r="C32" s="56"/>
      <c r="D32" s="56"/>
      <c r="E32" s="131"/>
      <c r="F32" s="133" t="str">
        <f>IF(E32="","",DATEDIF(E32,$F$6,"Y"))</f>
        <v/>
      </c>
      <c r="G32" s="135"/>
      <c r="H32" s="137"/>
      <c r="I32" s="128"/>
      <c r="J32" s="29">
        <f t="shared" ref="J32" si="22">COUNTA(C32:E33,G32:I33)</f>
        <v>0</v>
      </c>
      <c r="K32" s="106">
        <f t="shared" ref="K32" si="23">IF(J32=8,1,0)</f>
        <v>0</v>
      </c>
    </row>
    <row r="33" spans="1:11" ht="30" customHeight="1" x14ac:dyDescent="0.35">
      <c r="A33" s="130"/>
      <c r="B33" s="248"/>
      <c r="C33" s="57"/>
      <c r="D33" s="57"/>
      <c r="E33" s="132"/>
      <c r="F33" s="134"/>
      <c r="G33" s="136"/>
      <c r="H33" s="137"/>
      <c r="I33" s="128"/>
    </row>
    <row r="34" spans="1:11" ht="17.25" customHeight="1" x14ac:dyDescent="0.35">
      <c r="A34" s="129">
        <v>14</v>
      </c>
      <c r="B34" s="247"/>
      <c r="C34" s="56"/>
      <c r="D34" s="56"/>
      <c r="E34" s="131"/>
      <c r="F34" s="133" t="str">
        <f>IF(E34="","",DATEDIF(E34,$F$6,"Y"))</f>
        <v/>
      </c>
      <c r="G34" s="135"/>
      <c r="H34" s="137"/>
      <c r="I34" s="128"/>
      <c r="J34" s="29">
        <f t="shared" ref="J34" si="24">COUNTA(C34:E35,G34:I35)</f>
        <v>0</v>
      </c>
      <c r="K34" s="106">
        <f t="shared" ref="K34" si="25">IF(J34=8,1,0)</f>
        <v>0</v>
      </c>
    </row>
    <row r="35" spans="1:11" ht="30" customHeight="1" x14ac:dyDescent="0.35">
      <c r="A35" s="130"/>
      <c r="B35" s="248"/>
      <c r="C35" s="57"/>
      <c r="D35" s="57"/>
      <c r="E35" s="132"/>
      <c r="F35" s="134"/>
      <c r="G35" s="136"/>
      <c r="H35" s="137"/>
      <c r="I35" s="128"/>
    </row>
    <row r="36" spans="1:11" ht="17.25" customHeight="1" x14ac:dyDescent="0.35">
      <c r="A36" s="129">
        <v>15</v>
      </c>
      <c r="B36" s="247"/>
      <c r="C36" s="56"/>
      <c r="D36" s="56"/>
      <c r="E36" s="131"/>
      <c r="F36" s="133" t="str">
        <f>IF(E36="","",DATEDIF(E36,$F$6,"Y"))</f>
        <v/>
      </c>
      <c r="G36" s="135"/>
      <c r="H36" s="137"/>
      <c r="I36" s="128"/>
      <c r="J36" s="29">
        <f t="shared" ref="J36" si="26">COUNTA(C36:E37,G36:I37)</f>
        <v>0</v>
      </c>
      <c r="K36" s="106">
        <f t="shared" ref="K36" si="27">IF(J36=8,1,0)</f>
        <v>0</v>
      </c>
    </row>
    <row r="37" spans="1:11" ht="30" customHeight="1" x14ac:dyDescent="0.35">
      <c r="A37" s="130"/>
      <c r="B37" s="248"/>
      <c r="C37" s="57"/>
      <c r="D37" s="57"/>
      <c r="E37" s="132"/>
      <c r="F37" s="134"/>
      <c r="G37" s="136"/>
      <c r="H37" s="137"/>
      <c r="I37" s="128"/>
    </row>
  </sheetData>
  <sheetProtection password="8225" sheet="1" objects="1" scenarios="1"/>
  <mergeCells count="113">
    <mergeCell ref="A1:I1"/>
    <mergeCell ref="H24:H25"/>
    <mergeCell ref="I24:I25"/>
    <mergeCell ref="H26:H27"/>
    <mergeCell ref="I26:I27"/>
    <mergeCell ref="H18:H19"/>
    <mergeCell ref="I18:I19"/>
    <mergeCell ref="H20:H21"/>
    <mergeCell ref="I22:I23"/>
    <mergeCell ref="H12:H13"/>
    <mergeCell ref="I12:I13"/>
    <mergeCell ref="H14:H15"/>
    <mergeCell ref="I14:I15"/>
    <mergeCell ref="H22:H23"/>
    <mergeCell ref="I16:I17"/>
    <mergeCell ref="I20:I21"/>
    <mergeCell ref="A5:I5"/>
    <mergeCell ref="A8:A9"/>
    <mergeCell ref="E8:E9"/>
    <mergeCell ref="F8:F9"/>
    <mergeCell ref="G8:G9"/>
    <mergeCell ref="H6:H7"/>
    <mergeCell ref="I6:I7"/>
    <mergeCell ref="A10:A11"/>
    <mergeCell ref="E10:E11"/>
    <mergeCell ref="F10:F11"/>
    <mergeCell ref="G10:G11"/>
    <mergeCell ref="A6:A7"/>
    <mergeCell ref="H16:H17"/>
    <mergeCell ref="A16:A17"/>
    <mergeCell ref="E16:E17"/>
    <mergeCell ref="F16:F17"/>
    <mergeCell ref="G16:G17"/>
    <mergeCell ref="B16:B17"/>
    <mergeCell ref="H8:H9"/>
    <mergeCell ref="I8:I9"/>
    <mergeCell ref="H10:H11"/>
    <mergeCell ref="I10:I11"/>
    <mergeCell ref="C6:D7"/>
    <mergeCell ref="G6:G7"/>
    <mergeCell ref="A14:A15"/>
    <mergeCell ref="E14:E15"/>
    <mergeCell ref="F14:F15"/>
    <mergeCell ref="G14:G15"/>
    <mergeCell ref="A12:A13"/>
    <mergeCell ref="E12:E13"/>
    <mergeCell ref="F12:F13"/>
    <mergeCell ref="G12:G13"/>
    <mergeCell ref="B6:B7"/>
    <mergeCell ref="B8:B9"/>
    <mergeCell ref="B10:B11"/>
    <mergeCell ref="B12:B13"/>
    <mergeCell ref="B14:B15"/>
    <mergeCell ref="A18:A19"/>
    <mergeCell ref="E18:E19"/>
    <mergeCell ref="F18:F19"/>
    <mergeCell ref="G18:G19"/>
    <mergeCell ref="A20:A21"/>
    <mergeCell ref="E20:E21"/>
    <mergeCell ref="F20:F21"/>
    <mergeCell ref="G20:G21"/>
    <mergeCell ref="B18:B19"/>
    <mergeCell ref="B20:B21"/>
    <mergeCell ref="A26:A27"/>
    <mergeCell ref="E26:E27"/>
    <mergeCell ref="F26:F27"/>
    <mergeCell ref="G26:G27"/>
    <mergeCell ref="A22:A23"/>
    <mergeCell ref="E22:E23"/>
    <mergeCell ref="F22:F23"/>
    <mergeCell ref="G22:G23"/>
    <mergeCell ref="A24:A25"/>
    <mergeCell ref="E24:E25"/>
    <mergeCell ref="F24:F25"/>
    <mergeCell ref="G24:G25"/>
    <mergeCell ref="B22:B23"/>
    <mergeCell ref="B24:B25"/>
    <mergeCell ref="B26:B27"/>
    <mergeCell ref="I28:I29"/>
    <mergeCell ref="A30:A31"/>
    <mergeCell ref="E30:E31"/>
    <mergeCell ref="F30:F31"/>
    <mergeCell ref="G30:G31"/>
    <mergeCell ref="H30:H31"/>
    <mergeCell ref="I30:I31"/>
    <mergeCell ref="A28:A29"/>
    <mergeCell ref="E28:E29"/>
    <mergeCell ref="F28:F29"/>
    <mergeCell ref="G28:G29"/>
    <mergeCell ref="H28:H29"/>
    <mergeCell ref="B28:B29"/>
    <mergeCell ref="B30:B31"/>
    <mergeCell ref="I36:I37"/>
    <mergeCell ref="A36:A37"/>
    <mergeCell ref="E36:E37"/>
    <mergeCell ref="F36:F37"/>
    <mergeCell ref="G36:G37"/>
    <mergeCell ref="H36:H37"/>
    <mergeCell ref="B36:B37"/>
    <mergeCell ref="I32:I33"/>
    <mergeCell ref="A34:A35"/>
    <mergeCell ref="E34:E35"/>
    <mergeCell ref="F34:F35"/>
    <mergeCell ref="G34:G35"/>
    <mergeCell ref="H34:H35"/>
    <mergeCell ref="I34:I35"/>
    <mergeCell ref="A32:A33"/>
    <mergeCell ref="E32:E33"/>
    <mergeCell ref="F32:F33"/>
    <mergeCell ref="G32:G33"/>
    <mergeCell ref="H32:H33"/>
    <mergeCell ref="B32:B33"/>
    <mergeCell ref="B34:B35"/>
  </mergeCells>
  <phoneticPr fontId="2"/>
  <dataValidations count="5">
    <dataValidation type="textLength" allowBlank="1" showInputMessage="1" showErrorMessage="1" error="選手登録番号は6ケタです。ご確認の上入力してください。" promptTitle="選手登録番号" prompt="6から始まる6ケタの登録番号を入力してください。" sqref="G8:G37">
      <formula1>6</formula1>
      <formula2>6</formula2>
    </dataValidation>
    <dataValidation type="whole" allowBlank="1" showInputMessage="1" prompt="予選順位を入力してください" sqref="H8:H37">
      <formula1>1</formula1>
      <formula2>65</formula2>
    </dataValidation>
    <dataValidation allowBlank="1" showInputMessage="1" error="選手登録番号は6ケタです。ご確認の上入力してください。" promptTitle="所属団体名" prompt="予選を通過した時の所属団体名を入力してください。申込の所属団体と同じ場合は入力の必要はありません" sqref="I10:I37"/>
    <dataValidation allowBlank="1" showInputMessage="1" error="選手登録番号は6ケタです。ご確認の上入力してください。" promptTitle="所属団体名" prompt="予選を通過した時の所属団体名を入力してください" sqref="I8:I9"/>
    <dataValidation type="list" allowBlank="1" showInputMessage="1" showErrorMessage="1" prompt="団体メンバーは※を入れてください (最大4名)" sqref="B8:B37">
      <formula1>"※"</formula1>
    </dataValidation>
  </dataValidations>
  <printOptions horizontalCentered="1"/>
  <pageMargins left="0.36180555555555555" right="0.19652777777777777" top="0.22152777777777777" bottom="0.29097222222222224" header="0.51180555555555551" footer="0.51180555555555551"/>
  <pageSetup paperSize="9" scale="91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K37"/>
  <sheetViews>
    <sheetView showGridLines="0" workbookViewId="0">
      <selection activeCell="B8" sqref="B8:B9"/>
    </sheetView>
  </sheetViews>
  <sheetFormatPr baseColWidth="12" defaultColWidth="8.83203125" defaultRowHeight="19" x14ac:dyDescent="0.35"/>
  <cols>
    <col min="1" max="1" width="4.33203125" style="41" customWidth="1"/>
    <col min="2" max="2" width="6.6640625" style="41" customWidth="1"/>
    <col min="3" max="4" width="18.33203125" style="41" customWidth="1"/>
    <col min="5" max="5" width="18.6640625" style="75" customWidth="1"/>
    <col min="6" max="6" width="15.1640625" style="41" customWidth="1"/>
    <col min="7" max="7" width="17" style="41" customWidth="1"/>
    <col min="8" max="8" width="9.5" style="41" customWidth="1"/>
    <col min="9" max="9" width="45.1640625" style="41" customWidth="1"/>
    <col min="10" max="10" width="7.6640625" style="29" hidden="1" customWidth="1"/>
    <col min="11" max="11" width="8.83203125" style="29" hidden="1" customWidth="1"/>
    <col min="12" max="16384" width="8.83203125" style="41"/>
  </cols>
  <sheetData>
    <row r="1" spans="1:11" ht="29.25" customHeight="1" x14ac:dyDescent="0.35">
      <c r="A1" s="152">
        <f>所属団体情報!$D$7</f>
        <v>0</v>
      </c>
      <c r="B1" s="152"/>
      <c r="C1" s="152"/>
      <c r="D1" s="152"/>
      <c r="E1" s="152"/>
      <c r="F1" s="152"/>
      <c r="G1" s="152"/>
      <c r="H1" s="152"/>
      <c r="I1" s="152"/>
    </row>
    <row r="2" spans="1:11" ht="27" customHeight="1" x14ac:dyDescent="0.35">
      <c r="A2" s="62"/>
      <c r="B2" s="62"/>
      <c r="C2" s="62"/>
      <c r="D2" s="62"/>
      <c r="E2" s="62"/>
      <c r="F2" s="62"/>
      <c r="G2" s="62"/>
      <c r="H2" s="63"/>
    </row>
    <row r="3" spans="1:11" ht="22.5" customHeight="1" x14ac:dyDescent="0.35">
      <c r="A3" s="45" t="s">
        <v>82</v>
      </c>
      <c r="B3" s="45"/>
      <c r="C3" s="64"/>
      <c r="D3" s="64"/>
      <c r="E3" s="65"/>
      <c r="F3" s="64"/>
      <c r="G3" s="64"/>
      <c r="H3" s="66" t="s">
        <v>72</v>
      </c>
      <c r="I3" s="67">
        <f>SUM(K:K)</f>
        <v>0</v>
      </c>
      <c r="J3" s="105"/>
    </row>
    <row r="4" spans="1:11" ht="22.5" customHeight="1" x14ac:dyDescent="0.35">
      <c r="A4" s="68"/>
      <c r="B4" s="68"/>
      <c r="C4" s="64"/>
      <c r="D4" s="64"/>
      <c r="E4" s="65"/>
      <c r="F4" s="64"/>
      <c r="G4" s="64"/>
      <c r="H4" s="107" t="s">
        <v>75</v>
      </c>
      <c r="I4" s="69"/>
      <c r="J4" s="105"/>
    </row>
    <row r="5" spans="1:11" ht="26" customHeight="1" x14ac:dyDescent="0.35">
      <c r="A5" s="153" t="s">
        <v>55</v>
      </c>
      <c r="B5" s="153"/>
      <c r="C5" s="153"/>
      <c r="D5" s="153"/>
      <c r="E5" s="153"/>
      <c r="F5" s="153"/>
      <c r="G5" s="153"/>
      <c r="H5" s="153"/>
      <c r="I5" s="153"/>
    </row>
    <row r="6" spans="1:11" ht="18" customHeight="1" x14ac:dyDescent="0.35">
      <c r="A6" s="150" t="s">
        <v>0</v>
      </c>
      <c r="B6" s="144" t="s">
        <v>87</v>
      </c>
      <c r="C6" s="138" t="s">
        <v>1</v>
      </c>
      <c r="D6" s="139"/>
      <c r="E6" s="70" t="s">
        <v>32</v>
      </c>
      <c r="F6" s="71">
        <v>42735</v>
      </c>
      <c r="G6" s="142" t="s">
        <v>2</v>
      </c>
      <c r="H6" s="147" t="s">
        <v>73</v>
      </c>
      <c r="I6" s="149" t="s">
        <v>74</v>
      </c>
    </row>
    <row r="7" spans="1:11" ht="18" customHeight="1" x14ac:dyDescent="0.35">
      <c r="A7" s="151"/>
      <c r="B7" s="145"/>
      <c r="C7" s="140"/>
      <c r="D7" s="141"/>
      <c r="E7" s="72" t="s">
        <v>67</v>
      </c>
      <c r="F7" s="73" t="s">
        <v>33</v>
      </c>
      <c r="G7" s="143"/>
      <c r="H7" s="148"/>
      <c r="I7" s="149"/>
    </row>
    <row r="8" spans="1:11" s="74" customFormat="1" ht="17.25" customHeight="1" x14ac:dyDescent="0.35">
      <c r="A8" s="129">
        <v>1</v>
      </c>
      <c r="B8" s="247"/>
      <c r="C8" s="56"/>
      <c r="D8" s="56"/>
      <c r="E8" s="131"/>
      <c r="F8" s="133" t="str">
        <f>IF(E8="","",DATEDIF(E8,$F$6,"Y"))</f>
        <v/>
      </c>
      <c r="G8" s="135"/>
      <c r="H8" s="137"/>
      <c r="I8" s="128"/>
      <c r="J8" s="29">
        <f>COUNTA(C8:E9,G8:I9)</f>
        <v>0</v>
      </c>
      <c r="K8" s="106">
        <f>IF(J8=8,1,0)</f>
        <v>0</v>
      </c>
    </row>
    <row r="9" spans="1:11" ht="30" customHeight="1" x14ac:dyDescent="0.35">
      <c r="A9" s="130"/>
      <c r="B9" s="248"/>
      <c r="C9" s="57"/>
      <c r="D9" s="57"/>
      <c r="E9" s="132"/>
      <c r="F9" s="134"/>
      <c r="G9" s="136"/>
      <c r="H9" s="137"/>
      <c r="I9" s="128"/>
    </row>
    <row r="10" spans="1:11" ht="17.25" customHeight="1" x14ac:dyDescent="0.35">
      <c r="A10" s="129">
        <v>2</v>
      </c>
      <c r="B10" s="247"/>
      <c r="C10" s="56"/>
      <c r="D10" s="56"/>
      <c r="E10" s="131"/>
      <c r="F10" s="133" t="str">
        <f>IF(E10="","",DATEDIF(E10,$F$6,"Y"))</f>
        <v/>
      </c>
      <c r="G10" s="135"/>
      <c r="H10" s="137"/>
      <c r="I10" s="128"/>
      <c r="J10" s="29">
        <f t="shared" ref="J10" si="0">COUNTA(C10:E11,G10:I11)</f>
        <v>0</v>
      </c>
      <c r="K10" s="106">
        <f t="shared" ref="K10" si="1">IF(J10=8,1,0)</f>
        <v>0</v>
      </c>
    </row>
    <row r="11" spans="1:11" ht="30" customHeight="1" x14ac:dyDescent="0.35">
      <c r="A11" s="130"/>
      <c r="B11" s="248"/>
      <c r="C11" s="57"/>
      <c r="D11" s="57"/>
      <c r="E11" s="132"/>
      <c r="F11" s="134"/>
      <c r="G11" s="136"/>
      <c r="H11" s="137"/>
      <c r="I11" s="128"/>
    </row>
    <row r="12" spans="1:11" ht="17.25" customHeight="1" x14ac:dyDescent="0.35">
      <c r="A12" s="129">
        <v>3</v>
      </c>
      <c r="B12" s="247"/>
      <c r="C12" s="56"/>
      <c r="D12" s="56"/>
      <c r="E12" s="131"/>
      <c r="F12" s="133" t="str">
        <f>IF(E12="","",DATEDIF(E12,$F$6,"Y"))</f>
        <v/>
      </c>
      <c r="G12" s="135"/>
      <c r="H12" s="137"/>
      <c r="I12" s="128"/>
      <c r="J12" s="29">
        <f t="shared" ref="J12" si="2">COUNTA(C12:E13,G12:I13)</f>
        <v>0</v>
      </c>
      <c r="K12" s="106">
        <f t="shared" ref="K12" si="3">IF(J12=8,1,0)</f>
        <v>0</v>
      </c>
    </row>
    <row r="13" spans="1:11" ht="30" customHeight="1" x14ac:dyDescent="0.35">
      <c r="A13" s="130"/>
      <c r="B13" s="248"/>
      <c r="C13" s="57"/>
      <c r="D13" s="57"/>
      <c r="E13" s="132"/>
      <c r="F13" s="134"/>
      <c r="G13" s="136"/>
      <c r="H13" s="137"/>
      <c r="I13" s="128"/>
    </row>
    <row r="14" spans="1:11" ht="17.25" customHeight="1" x14ac:dyDescent="0.35">
      <c r="A14" s="129">
        <v>4</v>
      </c>
      <c r="B14" s="247"/>
      <c r="C14" s="56"/>
      <c r="D14" s="56"/>
      <c r="E14" s="131"/>
      <c r="F14" s="133" t="str">
        <f>IF(E14="","",DATEDIF(E14,$F$6,"Y"))</f>
        <v/>
      </c>
      <c r="G14" s="135"/>
      <c r="H14" s="137"/>
      <c r="I14" s="128"/>
      <c r="J14" s="29">
        <f t="shared" ref="J14" si="4">COUNTA(C14:E15,G14:I15)</f>
        <v>0</v>
      </c>
      <c r="K14" s="106">
        <f t="shared" ref="K14" si="5">IF(J14=8,1,0)</f>
        <v>0</v>
      </c>
    </row>
    <row r="15" spans="1:11" s="64" customFormat="1" ht="30" customHeight="1" x14ac:dyDescent="0.35">
      <c r="A15" s="130"/>
      <c r="B15" s="248"/>
      <c r="C15" s="57"/>
      <c r="D15" s="57"/>
      <c r="E15" s="132"/>
      <c r="F15" s="134"/>
      <c r="G15" s="136"/>
      <c r="H15" s="137"/>
      <c r="I15" s="128"/>
      <c r="J15" s="29"/>
      <c r="K15" s="29"/>
    </row>
    <row r="16" spans="1:11" s="64" customFormat="1" ht="17.25" customHeight="1" x14ac:dyDescent="0.35">
      <c r="A16" s="129">
        <v>5</v>
      </c>
      <c r="B16" s="247"/>
      <c r="C16" s="56"/>
      <c r="D16" s="56"/>
      <c r="E16" s="131"/>
      <c r="F16" s="133" t="str">
        <f>IF(E16="","",DATEDIF(E16,$F$6,"Y"))</f>
        <v/>
      </c>
      <c r="G16" s="135"/>
      <c r="H16" s="137"/>
      <c r="I16" s="128"/>
      <c r="J16" s="29">
        <f t="shared" ref="J16" si="6">COUNTA(C16:E17,G16:I17)</f>
        <v>0</v>
      </c>
      <c r="K16" s="106">
        <f t="shared" ref="K16" si="7">IF(J16=8,1,0)</f>
        <v>0</v>
      </c>
    </row>
    <row r="17" spans="1:11" s="64" customFormat="1" ht="30" customHeight="1" x14ac:dyDescent="0.35">
      <c r="A17" s="130"/>
      <c r="B17" s="248"/>
      <c r="C17" s="57"/>
      <c r="D17" s="57"/>
      <c r="E17" s="132"/>
      <c r="F17" s="134"/>
      <c r="G17" s="136"/>
      <c r="H17" s="137"/>
      <c r="I17" s="128"/>
      <c r="J17" s="29"/>
      <c r="K17" s="29"/>
    </row>
    <row r="18" spans="1:11" ht="17.25" customHeight="1" x14ac:dyDescent="0.35">
      <c r="A18" s="129">
        <v>6</v>
      </c>
      <c r="B18" s="247"/>
      <c r="C18" s="56"/>
      <c r="D18" s="56"/>
      <c r="E18" s="131"/>
      <c r="F18" s="133" t="str">
        <f>IF(E18="","",DATEDIF(E18,$F$6,"Y"))</f>
        <v/>
      </c>
      <c r="G18" s="135"/>
      <c r="H18" s="137"/>
      <c r="I18" s="128"/>
      <c r="J18" s="29">
        <f t="shared" ref="J18" si="8">COUNTA(C18:E19,G18:I19)</f>
        <v>0</v>
      </c>
      <c r="K18" s="106">
        <f t="shared" ref="K18" si="9">IF(J18=8,1,0)</f>
        <v>0</v>
      </c>
    </row>
    <row r="19" spans="1:11" ht="30" customHeight="1" x14ac:dyDescent="0.35">
      <c r="A19" s="130"/>
      <c r="B19" s="248"/>
      <c r="C19" s="57"/>
      <c r="D19" s="57"/>
      <c r="E19" s="132"/>
      <c r="F19" s="134"/>
      <c r="G19" s="136"/>
      <c r="H19" s="137"/>
      <c r="I19" s="128"/>
    </row>
    <row r="20" spans="1:11" ht="17.25" customHeight="1" x14ac:dyDescent="0.35">
      <c r="A20" s="129">
        <v>7</v>
      </c>
      <c r="B20" s="247"/>
      <c r="C20" s="56"/>
      <c r="D20" s="56"/>
      <c r="E20" s="131"/>
      <c r="F20" s="133" t="str">
        <f>IF(E20="","",DATEDIF(E20,$F$6,"Y"))</f>
        <v/>
      </c>
      <c r="G20" s="135"/>
      <c r="H20" s="137"/>
      <c r="I20" s="128"/>
      <c r="J20" s="29">
        <f t="shared" ref="J20" si="10">COUNTA(C20:E21,G20:I21)</f>
        <v>0</v>
      </c>
      <c r="K20" s="106">
        <f t="shared" ref="K20" si="11">IF(J20=8,1,0)</f>
        <v>0</v>
      </c>
    </row>
    <row r="21" spans="1:11" ht="30" customHeight="1" x14ac:dyDescent="0.35">
      <c r="A21" s="130"/>
      <c r="B21" s="248"/>
      <c r="C21" s="57"/>
      <c r="D21" s="57"/>
      <c r="E21" s="132"/>
      <c r="F21" s="134"/>
      <c r="G21" s="136"/>
      <c r="H21" s="137"/>
      <c r="I21" s="128"/>
    </row>
    <row r="22" spans="1:11" ht="17.25" customHeight="1" x14ac:dyDescent="0.35">
      <c r="A22" s="129">
        <v>8</v>
      </c>
      <c r="B22" s="247"/>
      <c r="C22" s="56"/>
      <c r="D22" s="56"/>
      <c r="E22" s="131"/>
      <c r="F22" s="133" t="str">
        <f>IF(E22="","",DATEDIF(E22,$F$6,"Y"))</f>
        <v/>
      </c>
      <c r="G22" s="135"/>
      <c r="H22" s="137"/>
      <c r="I22" s="128"/>
      <c r="J22" s="29">
        <f t="shared" ref="J22" si="12">COUNTA(C22:E23,G22:I23)</f>
        <v>0</v>
      </c>
      <c r="K22" s="106">
        <f t="shared" ref="K22" si="13">IF(J22=8,1,0)</f>
        <v>0</v>
      </c>
    </row>
    <row r="23" spans="1:11" ht="30" customHeight="1" x14ac:dyDescent="0.35">
      <c r="A23" s="130"/>
      <c r="B23" s="248"/>
      <c r="C23" s="57"/>
      <c r="D23" s="57"/>
      <c r="E23" s="132"/>
      <c r="F23" s="134"/>
      <c r="G23" s="136"/>
      <c r="H23" s="137"/>
      <c r="I23" s="128"/>
    </row>
    <row r="24" spans="1:11" ht="17.25" customHeight="1" x14ac:dyDescent="0.35">
      <c r="A24" s="129">
        <v>9</v>
      </c>
      <c r="B24" s="247"/>
      <c r="C24" s="56"/>
      <c r="D24" s="56"/>
      <c r="E24" s="131"/>
      <c r="F24" s="133" t="str">
        <f>IF(E24="","",DATEDIF(E24,$F$6,"Y"))</f>
        <v/>
      </c>
      <c r="G24" s="135"/>
      <c r="H24" s="137"/>
      <c r="I24" s="128"/>
      <c r="J24" s="29">
        <f t="shared" ref="J24" si="14">COUNTA(C24:E25,G24:I25)</f>
        <v>0</v>
      </c>
      <c r="K24" s="106">
        <f t="shared" ref="K24" si="15">IF(J24=8,1,0)</f>
        <v>0</v>
      </c>
    </row>
    <row r="25" spans="1:11" ht="30" customHeight="1" x14ac:dyDescent="0.35">
      <c r="A25" s="130"/>
      <c r="B25" s="248"/>
      <c r="C25" s="57"/>
      <c r="D25" s="57"/>
      <c r="E25" s="132"/>
      <c r="F25" s="134"/>
      <c r="G25" s="136"/>
      <c r="H25" s="137"/>
      <c r="I25" s="128"/>
    </row>
    <row r="26" spans="1:11" ht="17.25" customHeight="1" x14ac:dyDescent="0.35">
      <c r="A26" s="129">
        <v>10</v>
      </c>
      <c r="B26" s="247"/>
      <c r="C26" s="56"/>
      <c r="D26" s="56"/>
      <c r="E26" s="131"/>
      <c r="F26" s="133" t="str">
        <f>IF(E26="","",DATEDIF(E26,$F$6,"Y"))</f>
        <v/>
      </c>
      <c r="G26" s="135"/>
      <c r="H26" s="137"/>
      <c r="I26" s="128"/>
      <c r="J26" s="29">
        <f t="shared" ref="J26" si="16">COUNTA(C26:E27,G26:I27)</f>
        <v>0</v>
      </c>
      <c r="K26" s="106">
        <f t="shared" ref="K26" si="17">IF(J26=8,1,0)</f>
        <v>0</v>
      </c>
    </row>
    <row r="27" spans="1:11" ht="30" customHeight="1" x14ac:dyDescent="0.35">
      <c r="A27" s="130"/>
      <c r="B27" s="248"/>
      <c r="C27" s="57"/>
      <c r="D27" s="57"/>
      <c r="E27" s="132"/>
      <c r="F27" s="134"/>
      <c r="G27" s="136"/>
      <c r="H27" s="137"/>
      <c r="I27" s="128"/>
    </row>
    <row r="28" spans="1:11" ht="17.25" customHeight="1" x14ac:dyDescent="0.35">
      <c r="A28" s="129">
        <v>11</v>
      </c>
      <c r="B28" s="247"/>
      <c r="C28" s="56"/>
      <c r="D28" s="56"/>
      <c r="E28" s="131"/>
      <c r="F28" s="133" t="str">
        <f>IF(E28="","",DATEDIF(E28,$F$6,"Y"))</f>
        <v/>
      </c>
      <c r="G28" s="135"/>
      <c r="H28" s="137"/>
      <c r="I28" s="128"/>
      <c r="J28" s="29">
        <f t="shared" ref="J28" si="18">COUNTA(C28:E29,G28:I29)</f>
        <v>0</v>
      </c>
      <c r="K28" s="106">
        <f t="shared" ref="K28" si="19">IF(J28=8,1,0)</f>
        <v>0</v>
      </c>
    </row>
    <row r="29" spans="1:11" ht="30" customHeight="1" x14ac:dyDescent="0.35">
      <c r="A29" s="130"/>
      <c r="B29" s="248"/>
      <c r="C29" s="57"/>
      <c r="D29" s="57"/>
      <c r="E29" s="132"/>
      <c r="F29" s="134"/>
      <c r="G29" s="136"/>
      <c r="H29" s="137"/>
      <c r="I29" s="128"/>
    </row>
    <row r="30" spans="1:11" ht="17.25" customHeight="1" x14ac:dyDescent="0.35">
      <c r="A30" s="129">
        <v>12</v>
      </c>
      <c r="B30" s="247"/>
      <c r="C30" s="56"/>
      <c r="D30" s="56"/>
      <c r="E30" s="131"/>
      <c r="F30" s="133" t="str">
        <f>IF(E30="","",DATEDIF(E30,$F$6,"Y"))</f>
        <v/>
      </c>
      <c r="G30" s="135"/>
      <c r="H30" s="137"/>
      <c r="I30" s="128"/>
      <c r="J30" s="29">
        <f t="shared" ref="J30" si="20">COUNTA(C30:E31,G30:I31)</f>
        <v>0</v>
      </c>
      <c r="K30" s="106">
        <f t="shared" ref="K30" si="21">IF(J30=8,1,0)</f>
        <v>0</v>
      </c>
    </row>
    <row r="31" spans="1:11" ht="30" customHeight="1" x14ac:dyDescent="0.35">
      <c r="A31" s="130"/>
      <c r="B31" s="248"/>
      <c r="C31" s="57"/>
      <c r="D31" s="57"/>
      <c r="E31" s="132"/>
      <c r="F31" s="134"/>
      <c r="G31" s="136"/>
      <c r="H31" s="137"/>
      <c r="I31" s="128"/>
    </row>
    <row r="32" spans="1:11" ht="17.25" customHeight="1" x14ac:dyDescent="0.35">
      <c r="A32" s="129">
        <v>13</v>
      </c>
      <c r="B32" s="247"/>
      <c r="C32" s="56"/>
      <c r="D32" s="56"/>
      <c r="E32" s="131"/>
      <c r="F32" s="133" t="str">
        <f>IF(E32="","",DATEDIF(E32,$F$6,"Y"))</f>
        <v/>
      </c>
      <c r="G32" s="135"/>
      <c r="H32" s="137"/>
      <c r="I32" s="128"/>
      <c r="J32" s="29">
        <f t="shared" ref="J32" si="22">COUNTA(C32:E33,G32:I33)</f>
        <v>0</v>
      </c>
      <c r="K32" s="106">
        <f t="shared" ref="K32" si="23">IF(J32=8,1,0)</f>
        <v>0</v>
      </c>
    </row>
    <row r="33" spans="1:11" ht="30" customHeight="1" x14ac:dyDescent="0.35">
      <c r="A33" s="130"/>
      <c r="B33" s="248"/>
      <c r="C33" s="57"/>
      <c r="D33" s="57"/>
      <c r="E33" s="132"/>
      <c r="F33" s="134"/>
      <c r="G33" s="136"/>
      <c r="H33" s="137"/>
      <c r="I33" s="128"/>
    </row>
    <row r="34" spans="1:11" ht="17.25" customHeight="1" x14ac:dyDescent="0.35">
      <c r="A34" s="129">
        <v>14</v>
      </c>
      <c r="B34" s="247"/>
      <c r="C34" s="56"/>
      <c r="D34" s="56"/>
      <c r="E34" s="131"/>
      <c r="F34" s="133" t="str">
        <f>IF(E34="","",DATEDIF(E34,$F$6,"Y"))</f>
        <v/>
      </c>
      <c r="G34" s="135"/>
      <c r="H34" s="137"/>
      <c r="I34" s="128"/>
      <c r="J34" s="29">
        <f t="shared" ref="J34" si="24">COUNTA(C34:E35,G34:I35)</f>
        <v>0</v>
      </c>
      <c r="K34" s="106">
        <f t="shared" ref="K34" si="25">IF(J34=8,1,0)</f>
        <v>0</v>
      </c>
    </row>
    <row r="35" spans="1:11" ht="30" customHeight="1" x14ac:dyDescent="0.35">
      <c r="A35" s="130"/>
      <c r="B35" s="248"/>
      <c r="C35" s="57"/>
      <c r="D35" s="57"/>
      <c r="E35" s="132"/>
      <c r="F35" s="134"/>
      <c r="G35" s="136"/>
      <c r="H35" s="137"/>
      <c r="I35" s="128"/>
    </row>
    <row r="36" spans="1:11" ht="17.25" customHeight="1" x14ac:dyDescent="0.35">
      <c r="A36" s="129">
        <v>15</v>
      </c>
      <c r="B36" s="247"/>
      <c r="C36" s="56"/>
      <c r="D36" s="56"/>
      <c r="E36" s="131"/>
      <c r="F36" s="133" t="str">
        <f>IF(E36="","",DATEDIF(E36,$F$6,"Y"))</f>
        <v/>
      </c>
      <c r="G36" s="135"/>
      <c r="H36" s="137"/>
      <c r="I36" s="128"/>
      <c r="J36" s="29">
        <f t="shared" ref="J36" si="26">COUNTA(C36:E37,G36:I37)</f>
        <v>0</v>
      </c>
      <c r="K36" s="106">
        <f t="shared" ref="K36" si="27">IF(J36=8,1,0)</f>
        <v>0</v>
      </c>
    </row>
    <row r="37" spans="1:11" ht="30" customHeight="1" x14ac:dyDescent="0.35">
      <c r="A37" s="130"/>
      <c r="B37" s="248"/>
      <c r="C37" s="57"/>
      <c r="D37" s="57"/>
      <c r="E37" s="132"/>
      <c r="F37" s="134"/>
      <c r="G37" s="136"/>
      <c r="H37" s="137"/>
      <c r="I37" s="128"/>
    </row>
  </sheetData>
  <sheetProtection password="8225" sheet="1" objects="1" scenarios="1"/>
  <mergeCells count="113">
    <mergeCell ref="I36:I37"/>
    <mergeCell ref="A34:A35"/>
    <mergeCell ref="E34:E35"/>
    <mergeCell ref="F34:F35"/>
    <mergeCell ref="G34:G35"/>
    <mergeCell ref="H34:H35"/>
    <mergeCell ref="I34:I35"/>
    <mergeCell ref="B34:B35"/>
    <mergeCell ref="B36:B37"/>
    <mergeCell ref="A36:A37"/>
    <mergeCell ref="E36:E37"/>
    <mergeCell ref="F36:F37"/>
    <mergeCell ref="G36:G37"/>
    <mergeCell ref="H36:H37"/>
    <mergeCell ref="I32:I33"/>
    <mergeCell ref="A30:A31"/>
    <mergeCell ref="E30:E31"/>
    <mergeCell ref="F30:F31"/>
    <mergeCell ref="G30:G31"/>
    <mergeCell ref="H30:H31"/>
    <mergeCell ref="I30:I31"/>
    <mergeCell ref="B30:B31"/>
    <mergeCell ref="B32:B33"/>
    <mergeCell ref="A32:A33"/>
    <mergeCell ref="E32:E33"/>
    <mergeCell ref="F32:F33"/>
    <mergeCell ref="G32:G33"/>
    <mergeCell ref="H32:H33"/>
    <mergeCell ref="I28:I29"/>
    <mergeCell ref="A26:A27"/>
    <mergeCell ref="E26:E27"/>
    <mergeCell ref="F26:F27"/>
    <mergeCell ref="G26:G27"/>
    <mergeCell ref="H26:H27"/>
    <mergeCell ref="I26:I27"/>
    <mergeCell ref="B26:B27"/>
    <mergeCell ref="B28:B29"/>
    <mergeCell ref="A28:A29"/>
    <mergeCell ref="E28:E29"/>
    <mergeCell ref="F28:F29"/>
    <mergeCell ref="G28:G29"/>
    <mergeCell ref="H28:H29"/>
    <mergeCell ref="I24:I25"/>
    <mergeCell ref="A22:A23"/>
    <mergeCell ref="E22:E23"/>
    <mergeCell ref="F22:F23"/>
    <mergeCell ref="G22:G23"/>
    <mergeCell ref="H22:H23"/>
    <mergeCell ref="I22:I23"/>
    <mergeCell ref="B22:B23"/>
    <mergeCell ref="B24:B25"/>
    <mergeCell ref="A24:A25"/>
    <mergeCell ref="E24:E25"/>
    <mergeCell ref="F24:F25"/>
    <mergeCell ref="G24:G25"/>
    <mergeCell ref="H24:H25"/>
    <mergeCell ref="I20:I21"/>
    <mergeCell ref="A18:A19"/>
    <mergeCell ref="E18:E19"/>
    <mergeCell ref="F18:F19"/>
    <mergeCell ref="G18:G19"/>
    <mergeCell ref="H18:H19"/>
    <mergeCell ref="I18:I19"/>
    <mergeCell ref="B18:B19"/>
    <mergeCell ref="B20:B21"/>
    <mergeCell ref="A20:A21"/>
    <mergeCell ref="E20:E21"/>
    <mergeCell ref="F20:F21"/>
    <mergeCell ref="G20:G21"/>
    <mergeCell ref="H20:H21"/>
    <mergeCell ref="I16:I17"/>
    <mergeCell ref="A14:A15"/>
    <mergeCell ref="E14:E15"/>
    <mergeCell ref="F14:F15"/>
    <mergeCell ref="G14:G15"/>
    <mergeCell ref="H14:H15"/>
    <mergeCell ref="I14:I15"/>
    <mergeCell ref="B14:B15"/>
    <mergeCell ref="B16:B17"/>
    <mergeCell ref="A16:A17"/>
    <mergeCell ref="E16:E17"/>
    <mergeCell ref="F16:F17"/>
    <mergeCell ref="G16:G17"/>
    <mergeCell ref="H16:H17"/>
    <mergeCell ref="I12:I13"/>
    <mergeCell ref="A10:A11"/>
    <mergeCell ref="E10:E11"/>
    <mergeCell ref="F10:F11"/>
    <mergeCell ref="G10:G11"/>
    <mergeCell ref="H10:H11"/>
    <mergeCell ref="I10:I11"/>
    <mergeCell ref="B10:B11"/>
    <mergeCell ref="B12:B13"/>
    <mergeCell ref="A12:A13"/>
    <mergeCell ref="E12:E13"/>
    <mergeCell ref="F12:F13"/>
    <mergeCell ref="G12:G13"/>
    <mergeCell ref="H12:H13"/>
    <mergeCell ref="I8:I9"/>
    <mergeCell ref="A1:I1"/>
    <mergeCell ref="A5:I5"/>
    <mergeCell ref="A6:A7"/>
    <mergeCell ref="C6:D7"/>
    <mergeCell ref="G6:G7"/>
    <mergeCell ref="H6:H7"/>
    <mergeCell ref="I6:I7"/>
    <mergeCell ref="B6:B7"/>
    <mergeCell ref="B8:B9"/>
    <mergeCell ref="A8:A9"/>
    <mergeCell ref="E8:E9"/>
    <mergeCell ref="F8:F9"/>
    <mergeCell ref="G8:G9"/>
    <mergeCell ref="H8:H9"/>
  </mergeCells>
  <phoneticPr fontId="2"/>
  <dataValidations count="5">
    <dataValidation allowBlank="1" showInputMessage="1" error="選手登録番号は6ケタです。ご確認の上入力してください。" promptTitle="所属団体名" prompt="予選を通過した時の所属団体名を入力してください" sqref="I8:I9"/>
    <dataValidation allowBlank="1" showInputMessage="1" error="選手登録番号は6ケタです。ご確認の上入力してください。" promptTitle="所属団体名" prompt="予選を通過した時の所属団体名を入力してください。申込の所属団体と同じ場合は入力の必要はありません" sqref="I10:I37"/>
    <dataValidation type="whole" allowBlank="1" showInputMessage="1" prompt="予選順位を入力してください" sqref="H8:H37">
      <formula1>1</formula1>
      <formula2>65</formula2>
    </dataValidation>
    <dataValidation type="textLength" allowBlank="1" showInputMessage="1" showErrorMessage="1" error="選手登録番号は6ケタです。ご確認の上入力してください。" promptTitle="選手登録番号" prompt="6から始まる6ケタの登録番号を入力してください。" sqref="G8:G37">
      <formula1>6</formula1>
      <formula2>6</formula2>
    </dataValidation>
    <dataValidation type="list" allowBlank="1" showInputMessage="1" showErrorMessage="1" prompt="団体メンバーは※を入れてください (最大4名)" sqref="B8:B37">
      <formula1>"※"</formula1>
    </dataValidation>
  </dataValidations>
  <printOptions horizontalCentered="1"/>
  <pageMargins left="0.36180555555555555" right="0.19652777777777777" top="0.22152777777777777" bottom="0.29097222222222224" header="0.51180555555555551" footer="0.51180555555555551"/>
  <pageSetup paperSize="9" scale="91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47"/>
  <sheetViews>
    <sheetView showGridLines="0" workbookViewId="0">
      <selection activeCell="M13" sqref="M13"/>
    </sheetView>
  </sheetViews>
  <sheetFormatPr baseColWidth="12" defaultColWidth="8.83203125" defaultRowHeight="19" x14ac:dyDescent="0.35"/>
  <cols>
    <col min="1" max="1" width="4.33203125" style="43" customWidth="1"/>
    <col min="2" max="3" width="17.6640625" style="43" customWidth="1"/>
    <col min="4" max="4" width="19.6640625" style="43" customWidth="1"/>
    <col min="5" max="5" width="14.33203125" style="43" customWidth="1"/>
    <col min="6" max="6" width="20.6640625" style="43" customWidth="1"/>
    <col min="7" max="7" width="44.83203125" style="43" customWidth="1"/>
    <col min="8" max="9" width="0" style="110" hidden="1" customWidth="1"/>
    <col min="10" max="12" width="8.83203125" style="44"/>
    <col min="13" max="16384" width="8.83203125" style="43"/>
  </cols>
  <sheetData>
    <row r="1" spans="1:12" s="41" customFormat="1" ht="29.25" customHeight="1" x14ac:dyDescent="0.35">
      <c r="A1" s="152">
        <f>所属団体情報!$D$7</f>
        <v>0</v>
      </c>
      <c r="B1" s="152"/>
      <c r="C1" s="152"/>
      <c r="D1" s="152"/>
      <c r="E1" s="152"/>
      <c r="F1" s="152"/>
      <c r="G1" s="152"/>
      <c r="H1" s="152"/>
      <c r="I1" s="109"/>
      <c r="J1" s="29"/>
    </row>
    <row r="2" spans="1:12" ht="29.25" customHeight="1" x14ac:dyDescent="0.35">
      <c r="A2" s="42"/>
      <c r="B2" s="42"/>
      <c r="C2" s="42"/>
      <c r="D2" s="42"/>
      <c r="E2" s="42"/>
      <c r="F2" s="42"/>
    </row>
    <row r="3" spans="1:12" ht="29.25" customHeight="1" x14ac:dyDescent="0.35">
      <c r="A3" s="45" t="s">
        <v>84</v>
      </c>
      <c r="B3" s="45"/>
      <c r="C3" s="46"/>
      <c r="D3" s="46"/>
      <c r="F3" s="47" t="s">
        <v>79</v>
      </c>
      <c r="G3" s="48">
        <f>SUM(I:I)</f>
        <v>0</v>
      </c>
    </row>
    <row r="4" spans="1:12" ht="22.5" customHeight="1" x14ac:dyDescent="0.35">
      <c r="A4" s="49"/>
      <c r="B4" s="49"/>
      <c r="C4" s="49"/>
      <c r="D4" s="49"/>
      <c r="E4" s="49"/>
      <c r="F4" s="50" t="s">
        <v>75</v>
      </c>
      <c r="G4" s="51"/>
    </row>
    <row r="5" spans="1:12" s="41" customFormat="1" ht="26" customHeight="1" x14ac:dyDescent="0.35">
      <c r="A5" s="165" t="s">
        <v>41</v>
      </c>
      <c r="B5" s="166"/>
      <c r="C5" s="166"/>
      <c r="D5" s="166"/>
      <c r="E5" s="166"/>
      <c r="F5" s="166"/>
      <c r="G5" s="167"/>
      <c r="H5" s="109"/>
      <c r="I5" s="109"/>
    </row>
    <row r="6" spans="1:12" ht="18" customHeight="1" x14ac:dyDescent="0.35">
      <c r="A6" s="168" t="s">
        <v>0</v>
      </c>
      <c r="B6" s="170" t="s">
        <v>1</v>
      </c>
      <c r="C6" s="171"/>
      <c r="D6" s="52" t="s">
        <v>32</v>
      </c>
      <c r="E6" s="53">
        <v>42735</v>
      </c>
      <c r="F6" s="174" t="s">
        <v>80</v>
      </c>
      <c r="G6" s="174" t="s">
        <v>22</v>
      </c>
    </row>
    <row r="7" spans="1:12" ht="18" customHeight="1" x14ac:dyDescent="0.35">
      <c r="A7" s="169"/>
      <c r="B7" s="172"/>
      <c r="C7" s="173"/>
      <c r="D7" s="54" t="s">
        <v>83</v>
      </c>
      <c r="E7" s="55" t="s">
        <v>33</v>
      </c>
      <c r="F7" s="175"/>
      <c r="G7" s="174"/>
    </row>
    <row r="8" spans="1:12" ht="17.25" customHeight="1" x14ac:dyDescent="0.35">
      <c r="A8" s="154">
        <v>1</v>
      </c>
      <c r="B8" s="56"/>
      <c r="C8" s="56"/>
      <c r="D8" s="131"/>
      <c r="E8" s="157" t="str">
        <f>IF(D8="","",DATEDIF(D8,$E$6,"Y"))</f>
        <v/>
      </c>
      <c r="F8" s="135"/>
      <c r="G8" s="159"/>
      <c r="H8" s="110">
        <f>COUNTA(B8:D11,F8:G11)</f>
        <v>0</v>
      </c>
      <c r="I8" s="110">
        <f>IF(H8=14,1,0)</f>
        <v>0</v>
      </c>
    </row>
    <row r="9" spans="1:12" ht="30" customHeight="1" x14ac:dyDescent="0.35">
      <c r="A9" s="155"/>
      <c r="B9" s="57"/>
      <c r="C9" s="57"/>
      <c r="D9" s="132"/>
      <c r="E9" s="158"/>
      <c r="F9" s="136"/>
      <c r="G9" s="159"/>
    </row>
    <row r="10" spans="1:12" ht="17.25" customHeight="1" x14ac:dyDescent="0.35">
      <c r="A10" s="155"/>
      <c r="B10" s="56"/>
      <c r="C10" s="56"/>
      <c r="D10" s="131"/>
      <c r="E10" s="157" t="str">
        <f>IF(D10="","",DATEDIF(D10,$E$6,"Y"))</f>
        <v/>
      </c>
      <c r="F10" s="162"/>
      <c r="G10" s="159"/>
    </row>
    <row r="11" spans="1:12" ht="30" customHeight="1" thickBot="1" x14ac:dyDescent="0.4">
      <c r="A11" s="156"/>
      <c r="B11" s="58"/>
      <c r="C11" s="59"/>
      <c r="D11" s="160"/>
      <c r="E11" s="161"/>
      <c r="F11" s="163"/>
      <c r="G11" s="164"/>
    </row>
    <row r="12" spans="1:12" ht="17.25" customHeight="1" x14ac:dyDescent="0.35">
      <c r="A12" s="154">
        <v>2</v>
      </c>
      <c r="B12" s="56"/>
      <c r="C12" s="56"/>
      <c r="D12" s="131"/>
      <c r="E12" s="157" t="str">
        <f>IF(D12="","",DATEDIF(D12,$E$6,"Y"))</f>
        <v/>
      </c>
      <c r="F12" s="135"/>
      <c r="G12" s="159"/>
      <c r="H12" s="110">
        <f>COUNTA(B12:D15,F12:G15)</f>
        <v>0</v>
      </c>
      <c r="I12" s="110">
        <f>IF(H12=14,1,0)</f>
        <v>0</v>
      </c>
    </row>
    <row r="13" spans="1:12" ht="30" customHeight="1" x14ac:dyDescent="0.35">
      <c r="A13" s="155"/>
      <c r="B13" s="57"/>
      <c r="C13" s="57"/>
      <c r="D13" s="132"/>
      <c r="E13" s="158"/>
      <c r="F13" s="136"/>
      <c r="G13" s="159"/>
    </row>
    <row r="14" spans="1:12" ht="17.25" customHeight="1" x14ac:dyDescent="0.35">
      <c r="A14" s="155"/>
      <c r="B14" s="56"/>
      <c r="C14" s="56"/>
      <c r="D14" s="131"/>
      <c r="E14" s="157" t="str">
        <f>IF(D14="","",DATEDIF(D14,$E$6,"Y"))</f>
        <v/>
      </c>
      <c r="F14" s="162"/>
      <c r="G14" s="159"/>
    </row>
    <row r="15" spans="1:12" s="61" customFormat="1" ht="30" customHeight="1" thickBot="1" x14ac:dyDescent="0.4">
      <c r="A15" s="156"/>
      <c r="B15" s="58"/>
      <c r="C15" s="59"/>
      <c r="D15" s="160"/>
      <c r="E15" s="161"/>
      <c r="F15" s="163"/>
      <c r="G15" s="164"/>
      <c r="H15" s="110"/>
      <c r="I15" s="110"/>
      <c r="J15" s="44"/>
      <c r="K15" s="60"/>
      <c r="L15" s="60"/>
    </row>
    <row r="16" spans="1:12" s="61" customFormat="1" ht="17.25" customHeight="1" x14ac:dyDescent="0.35">
      <c r="A16" s="154">
        <v>3</v>
      </c>
      <c r="B16" s="56"/>
      <c r="C16" s="56"/>
      <c r="D16" s="131"/>
      <c r="E16" s="157" t="str">
        <f>IF(D16="","",DATEDIF(D16,$E$6,"Y"))</f>
        <v/>
      </c>
      <c r="F16" s="135"/>
      <c r="G16" s="159"/>
      <c r="H16" s="110">
        <f>COUNTA(B16:D19,F16:G19)</f>
        <v>0</v>
      </c>
      <c r="I16" s="110">
        <f>IF(H16=14,1,0)</f>
        <v>0</v>
      </c>
      <c r="J16" s="44"/>
      <c r="K16" s="60"/>
      <c r="L16" s="60"/>
    </row>
    <row r="17" spans="1:12" s="61" customFormat="1" ht="30" customHeight="1" x14ac:dyDescent="0.35">
      <c r="A17" s="155"/>
      <c r="B17" s="57"/>
      <c r="C17" s="57"/>
      <c r="D17" s="132"/>
      <c r="E17" s="158"/>
      <c r="F17" s="136"/>
      <c r="G17" s="159"/>
      <c r="H17" s="110"/>
      <c r="I17" s="110"/>
      <c r="J17" s="44"/>
      <c r="K17" s="60"/>
      <c r="L17" s="60"/>
    </row>
    <row r="18" spans="1:12" ht="17.25" customHeight="1" x14ac:dyDescent="0.35">
      <c r="A18" s="155"/>
      <c r="B18" s="56"/>
      <c r="C18" s="56"/>
      <c r="D18" s="131"/>
      <c r="E18" s="157" t="str">
        <f>IF(D18="","",DATEDIF(D18,$E$6,"Y"))</f>
        <v/>
      </c>
      <c r="F18" s="162"/>
      <c r="G18" s="159"/>
    </row>
    <row r="19" spans="1:12" ht="30" customHeight="1" thickBot="1" x14ac:dyDescent="0.4">
      <c r="A19" s="156"/>
      <c r="B19" s="58"/>
      <c r="C19" s="59"/>
      <c r="D19" s="160"/>
      <c r="E19" s="161"/>
      <c r="F19" s="163"/>
      <c r="G19" s="164"/>
    </row>
    <row r="20" spans="1:12" ht="17.25" customHeight="1" x14ac:dyDescent="0.35">
      <c r="A20" s="154">
        <v>4</v>
      </c>
      <c r="B20" s="56"/>
      <c r="C20" s="56"/>
      <c r="D20" s="131"/>
      <c r="E20" s="157" t="str">
        <f>IF(D20="","",DATEDIF(D20,$E$6,"Y"))</f>
        <v/>
      </c>
      <c r="F20" s="135"/>
      <c r="G20" s="159"/>
      <c r="H20" s="110">
        <f>COUNTA(B20:D23,F20:G23)</f>
        <v>0</v>
      </c>
      <c r="I20" s="110">
        <f>IF(H20=14,1,0)</f>
        <v>0</v>
      </c>
    </row>
    <row r="21" spans="1:12" ht="30" customHeight="1" x14ac:dyDescent="0.35">
      <c r="A21" s="155"/>
      <c r="B21" s="57"/>
      <c r="C21" s="57"/>
      <c r="D21" s="132"/>
      <c r="E21" s="158"/>
      <c r="F21" s="136"/>
      <c r="G21" s="159"/>
    </row>
    <row r="22" spans="1:12" ht="17.25" customHeight="1" x14ac:dyDescent="0.35">
      <c r="A22" s="155"/>
      <c r="B22" s="56"/>
      <c r="C22" s="56"/>
      <c r="D22" s="131"/>
      <c r="E22" s="157" t="str">
        <f>IF(D22="","",DATEDIF(D22,$E$6,"Y"))</f>
        <v/>
      </c>
      <c r="F22" s="162"/>
      <c r="G22" s="159"/>
    </row>
    <row r="23" spans="1:12" ht="30" customHeight="1" thickBot="1" x14ac:dyDescent="0.4">
      <c r="A23" s="156"/>
      <c r="B23" s="58"/>
      <c r="C23" s="59"/>
      <c r="D23" s="160"/>
      <c r="E23" s="161"/>
      <c r="F23" s="163"/>
      <c r="G23" s="164"/>
    </row>
    <row r="24" spans="1:12" ht="17.25" customHeight="1" x14ac:dyDescent="0.35">
      <c r="A24" s="154">
        <v>5</v>
      </c>
      <c r="B24" s="56"/>
      <c r="C24" s="56"/>
      <c r="D24" s="131"/>
      <c r="E24" s="157" t="str">
        <f>IF(D24="","",DATEDIF(D24,$E$6,"Y"))</f>
        <v/>
      </c>
      <c r="F24" s="135"/>
      <c r="G24" s="159"/>
      <c r="H24" s="110">
        <f>COUNTA(B24:D27,F24:G27)</f>
        <v>0</v>
      </c>
      <c r="I24" s="110">
        <f>IF(H24=14,1,0)</f>
        <v>0</v>
      </c>
    </row>
    <row r="25" spans="1:12" ht="30" customHeight="1" x14ac:dyDescent="0.35">
      <c r="A25" s="155"/>
      <c r="B25" s="57"/>
      <c r="C25" s="57"/>
      <c r="D25" s="132"/>
      <c r="E25" s="158"/>
      <c r="F25" s="136"/>
      <c r="G25" s="159"/>
    </row>
    <row r="26" spans="1:12" ht="17.25" customHeight="1" x14ac:dyDescent="0.35">
      <c r="A26" s="155"/>
      <c r="B26" s="56"/>
      <c r="C26" s="56"/>
      <c r="D26" s="131"/>
      <c r="E26" s="157" t="str">
        <f>IF(D26="","",DATEDIF(D26,$E$6,"Y"))</f>
        <v/>
      </c>
      <c r="F26" s="162"/>
      <c r="G26" s="159"/>
    </row>
    <row r="27" spans="1:12" ht="30" customHeight="1" thickBot="1" x14ac:dyDescent="0.4">
      <c r="A27" s="156"/>
      <c r="B27" s="58"/>
      <c r="C27" s="59"/>
      <c r="D27" s="160"/>
      <c r="E27" s="161"/>
      <c r="F27" s="163"/>
      <c r="G27" s="164"/>
    </row>
    <row r="28" spans="1:12" ht="17.25" customHeight="1" x14ac:dyDescent="0.35">
      <c r="A28" s="154">
        <v>6</v>
      </c>
      <c r="B28" s="56"/>
      <c r="C28" s="56"/>
      <c r="D28" s="131"/>
      <c r="E28" s="157" t="str">
        <f>IF(D28="","",DATEDIF(D28,$E$6,"Y"))</f>
        <v/>
      </c>
      <c r="F28" s="135"/>
      <c r="G28" s="159"/>
      <c r="H28" s="110">
        <f>COUNTA(B28:D31,F28:G31)</f>
        <v>0</v>
      </c>
      <c r="I28" s="110">
        <f>IF(H28=14,1,0)</f>
        <v>0</v>
      </c>
    </row>
    <row r="29" spans="1:12" ht="30" customHeight="1" x14ac:dyDescent="0.35">
      <c r="A29" s="155"/>
      <c r="B29" s="57"/>
      <c r="C29" s="57"/>
      <c r="D29" s="132"/>
      <c r="E29" s="158"/>
      <c r="F29" s="136"/>
      <c r="G29" s="159"/>
    </row>
    <row r="30" spans="1:12" ht="17.25" customHeight="1" x14ac:dyDescent="0.35">
      <c r="A30" s="155"/>
      <c r="B30" s="56"/>
      <c r="C30" s="56"/>
      <c r="D30" s="131"/>
      <c r="E30" s="157" t="str">
        <f>IF(D30="","",DATEDIF(D30,$E$6,"Y"))</f>
        <v/>
      </c>
      <c r="F30" s="162"/>
      <c r="G30" s="159"/>
    </row>
    <row r="31" spans="1:12" ht="30" customHeight="1" thickBot="1" x14ac:dyDescent="0.4">
      <c r="A31" s="156"/>
      <c r="B31" s="58"/>
      <c r="C31" s="59"/>
      <c r="D31" s="160"/>
      <c r="E31" s="161"/>
      <c r="F31" s="163"/>
      <c r="G31" s="164"/>
    </row>
    <row r="32" spans="1:12" ht="17.25" customHeight="1" x14ac:dyDescent="0.35">
      <c r="A32" s="154">
        <v>7</v>
      </c>
      <c r="B32" s="56"/>
      <c r="C32" s="56"/>
      <c r="D32" s="131"/>
      <c r="E32" s="157" t="str">
        <f>IF(D32="","",DATEDIF(D32,$E$6,"Y"))</f>
        <v/>
      </c>
      <c r="F32" s="135"/>
      <c r="G32" s="159"/>
      <c r="H32" s="110">
        <f>COUNTA(B32:D35,F32:G35)</f>
        <v>0</v>
      </c>
      <c r="I32" s="110">
        <f>IF(H32=14,1,0)</f>
        <v>0</v>
      </c>
    </row>
    <row r="33" spans="1:9" s="44" customFormat="1" ht="30" customHeight="1" x14ac:dyDescent="0.35">
      <c r="A33" s="155"/>
      <c r="B33" s="57"/>
      <c r="C33" s="57"/>
      <c r="D33" s="132"/>
      <c r="E33" s="158"/>
      <c r="F33" s="136"/>
      <c r="G33" s="159"/>
      <c r="H33" s="110"/>
      <c r="I33" s="110"/>
    </row>
    <row r="34" spans="1:9" s="44" customFormat="1" ht="17.25" customHeight="1" x14ac:dyDescent="0.35">
      <c r="A34" s="155"/>
      <c r="B34" s="56"/>
      <c r="C34" s="56"/>
      <c r="D34" s="131"/>
      <c r="E34" s="157" t="str">
        <f>IF(D34="","",DATEDIF(D34,$E$6,"Y"))</f>
        <v/>
      </c>
      <c r="F34" s="162"/>
      <c r="G34" s="159"/>
      <c r="H34" s="110"/>
      <c r="I34" s="110"/>
    </row>
    <row r="35" spans="1:9" s="44" customFormat="1" ht="30" customHeight="1" thickBot="1" x14ac:dyDescent="0.4">
      <c r="A35" s="156"/>
      <c r="B35" s="58"/>
      <c r="C35" s="59"/>
      <c r="D35" s="160"/>
      <c r="E35" s="161"/>
      <c r="F35" s="163"/>
      <c r="G35" s="164"/>
      <c r="H35" s="110"/>
      <c r="I35" s="110"/>
    </row>
    <row r="36" spans="1:9" s="44" customFormat="1" ht="17.25" customHeight="1" x14ac:dyDescent="0.35">
      <c r="A36" s="154">
        <v>8</v>
      </c>
      <c r="B36" s="56"/>
      <c r="C36" s="56"/>
      <c r="D36" s="131"/>
      <c r="E36" s="157" t="str">
        <f>IF(D36="","",DATEDIF(D36,$E$6,"Y"))</f>
        <v/>
      </c>
      <c r="F36" s="135"/>
      <c r="G36" s="159"/>
      <c r="H36" s="110">
        <f>COUNTA(B36:D39,F36:G39)</f>
        <v>0</v>
      </c>
      <c r="I36" s="110">
        <f>IF(H36=14,1,0)</f>
        <v>0</v>
      </c>
    </row>
    <row r="37" spans="1:9" s="44" customFormat="1" ht="30" customHeight="1" x14ac:dyDescent="0.35">
      <c r="A37" s="155"/>
      <c r="B37" s="57"/>
      <c r="C37" s="57"/>
      <c r="D37" s="132"/>
      <c r="E37" s="158"/>
      <c r="F37" s="136"/>
      <c r="G37" s="159"/>
      <c r="H37" s="110"/>
      <c r="I37" s="110"/>
    </row>
    <row r="38" spans="1:9" s="44" customFormat="1" ht="17.25" customHeight="1" x14ac:dyDescent="0.35">
      <c r="A38" s="155"/>
      <c r="B38" s="56"/>
      <c r="C38" s="56"/>
      <c r="D38" s="131"/>
      <c r="E38" s="157" t="str">
        <f>IF(D38="","",DATEDIF(D38,$E$6,"Y"))</f>
        <v/>
      </c>
      <c r="F38" s="162"/>
      <c r="G38" s="159"/>
      <c r="H38" s="110"/>
      <c r="I38" s="110"/>
    </row>
    <row r="39" spans="1:9" s="44" customFormat="1" ht="30" customHeight="1" thickBot="1" x14ac:dyDescent="0.4">
      <c r="A39" s="156"/>
      <c r="B39" s="58"/>
      <c r="C39" s="59"/>
      <c r="D39" s="160"/>
      <c r="E39" s="161"/>
      <c r="F39" s="163"/>
      <c r="G39" s="164"/>
      <c r="H39" s="110"/>
      <c r="I39" s="110"/>
    </row>
    <row r="40" spans="1:9" s="44" customFormat="1" ht="17.25" customHeight="1" x14ac:dyDescent="0.35">
      <c r="A40" s="154">
        <v>9</v>
      </c>
      <c r="B40" s="56"/>
      <c r="C40" s="56"/>
      <c r="D40" s="131"/>
      <c r="E40" s="157" t="str">
        <f>IF(D40="","",DATEDIF(D40,$E$6,"Y"))</f>
        <v/>
      </c>
      <c r="F40" s="135"/>
      <c r="G40" s="159"/>
      <c r="H40" s="110">
        <f>COUNTA(B40:D43,F40:G43)</f>
        <v>0</v>
      </c>
      <c r="I40" s="110">
        <f>IF(H40=14,1,0)</f>
        <v>0</v>
      </c>
    </row>
    <row r="41" spans="1:9" s="44" customFormat="1" ht="30" customHeight="1" x14ac:dyDescent="0.35">
      <c r="A41" s="155"/>
      <c r="B41" s="57"/>
      <c r="C41" s="57"/>
      <c r="D41" s="132"/>
      <c r="E41" s="158"/>
      <c r="F41" s="136"/>
      <c r="G41" s="159"/>
      <c r="H41" s="110"/>
      <c r="I41" s="110"/>
    </row>
    <row r="42" spans="1:9" s="44" customFormat="1" ht="17.25" customHeight="1" x14ac:dyDescent="0.35">
      <c r="A42" s="155"/>
      <c r="B42" s="56"/>
      <c r="C42" s="56"/>
      <c r="D42" s="131"/>
      <c r="E42" s="157" t="str">
        <f>IF(D42="","",DATEDIF(D42,$E$6,"Y"))</f>
        <v/>
      </c>
      <c r="F42" s="162"/>
      <c r="G42" s="159"/>
      <c r="H42" s="110"/>
      <c r="I42" s="110"/>
    </row>
    <row r="43" spans="1:9" s="44" customFormat="1" ht="30" customHeight="1" thickBot="1" x14ac:dyDescent="0.4">
      <c r="A43" s="156"/>
      <c r="B43" s="58"/>
      <c r="C43" s="59"/>
      <c r="D43" s="160"/>
      <c r="E43" s="161"/>
      <c r="F43" s="163"/>
      <c r="G43" s="164"/>
      <c r="H43" s="110"/>
      <c r="I43" s="110"/>
    </row>
    <row r="44" spans="1:9" s="44" customFormat="1" ht="17.25" customHeight="1" x14ac:dyDescent="0.35">
      <c r="A44" s="154">
        <v>10</v>
      </c>
      <c r="B44" s="56"/>
      <c r="C44" s="56"/>
      <c r="D44" s="131"/>
      <c r="E44" s="157" t="str">
        <f>IF(D44="","",DATEDIF(D44,$E$6,"Y"))</f>
        <v/>
      </c>
      <c r="F44" s="135"/>
      <c r="G44" s="159"/>
      <c r="H44" s="110">
        <f>COUNTA(B44:D47,F44:G47)</f>
        <v>0</v>
      </c>
      <c r="I44" s="110">
        <f>IF(H44=14,1,0)</f>
        <v>0</v>
      </c>
    </row>
    <row r="45" spans="1:9" s="44" customFormat="1" ht="30" customHeight="1" x14ac:dyDescent="0.35">
      <c r="A45" s="155"/>
      <c r="B45" s="57"/>
      <c r="C45" s="57"/>
      <c r="D45" s="132"/>
      <c r="E45" s="158"/>
      <c r="F45" s="136"/>
      <c r="G45" s="159"/>
      <c r="H45" s="110"/>
      <c r="I45" s="110"/>
    </row>
    <row r="46" spans="1:9" s="44" customFormat="1" ht="17.25" customHeight="1" x14ac:dyDescent="0.35">
      <c r="A46" s="155"/>
      <c r="B46" s="56"/>
      <c r="C46" s="56"/>
      <c r="D46" s="131"/>
      <c r="E46" s="157" t="str">
        <f>IF(D46="","",DATEDIF(D46,$E$6,"Y"))</f>
        <v/>
      </c>
      <c r="F46" s="162"/>
      <c r="G46" s="159"/>
      <c r="H46" s="110"/>
      <c r="I46" s="110"/>
    </row>
    <row r="47" spans="1:9" s="44" customFormat="1" ht="30" customHeight="1" thickBot="1" x14ac:dyDescent="0.4">
      <c r="A47" s="156"/>
      <c r="B47" s="58"/>
      <c r="C47" s="59"/>
      <c r="D47" s="160"/>
      <c r="E47" s="161"/>
      <c r="F47" s="163"/>
      <c r="G47" s="164"/>
      <c r="H47" s="110"/>
      <c r="I47" s="110"/>
    </row>
  </sheetData>
  <sheetProtection algorithmName="SHA-512" hashValue="MycZyZ/naHfSP4x8JbJXWqZprk/7klFkeBO6J+5pMmwiiOu5kJ2ijw2N1pskDU5kYyjpyX/etsj7j9Wg4Bl1Dw==" saltValue="2yyCqv38z8Yn3JFgkDwBJQ==" spinCount="100000" sheet="1" objects="1" scenarios="1"/>
  <mergeCells count="96">
    <mergeCell ref="A1:H1"/>
    <mergeCell ref="A5:G5"/>
    <mergeCell ref="A6:A7"/>
    <mergeCell ref="B6:C7"/>
    <mergeCell ref="F6:F7"/>
    <mergeCell ref="G6:G7"/>
    <mergeCell ref="A8:A11"/>
    <mergeCell ref="D8:D9"/>
    <mergeCell ref="E8:E9"/>
    <mergeCell ref="F8:F9"/>
    <mergeCell ref="G8:G9"/>
    <mergeCell ref="D10:D11"/>
    <mergeCell ref="E10:E11"/>
    <mergeCell ref="F10:F11"/>
    <mergeCell ref="G10:G11"/>
    <mergeCell ref="A12:A15"/>
    <mergeCell ref="D12:D13"/>
    <mergeCell ref="E12:E13"/>
    <mergeCell ref="F12:F13"/>
    <mergeCell ref="G12:G13"/>
    <mergeCell ref="D14:D15"/>
    <mergeCell ref="E14:E15"/>
    <mergeCell ref="F14:F15"/>
    <mergeCell ref="G14:G15"/>
    <mergeCell ref="A16:A19"/>
    <mergeCell ref="D16:D17"/>
    <mergeCell ref="E16:E17"/>
    <mergeCell ref="F16:F17"/>
    <mergeCell ref="G16:G17"/>
    <mergeCell ref="D18:D19"/>
    <mergeCell ref="E18:E19"/>
    <mergeCell ref="F18:F19"/>
    <mergeCell ref="G18:G19"/>
    <mergeCell ref="A20:A23"/>
    <mergeCell ref="D20:D21"/>
    <mergeCell ref="E20:E21"/>
    <mergeCell ref="F20:F21"/>
    <mergeCell ref="G20:G21"/>
    <mergeCell ref="D22:D23"/>
    <mergeCell ref="E22:E23"/>
    <mergeCell ref="F22:F23"/>
    <mergeCell ref="G22:G23"/>
    <mergeCell ref="A24:A27"/>
    <mergeCell ref="D24:D25"/>
    <mergeCell ref="E24:E25"/>
    <mergeCell ref="F24:F25"/>
    <mergeCell ref="G24:G25"/>
    <mergeCell ref="D26:D27"/>
    <mergeCell ref="E26:E27"/>
    <mergeCell ref="F26:F27"/>
    <mergeCell ref="G26:G27"/>
    <mergeCell ref="A28:A31"/>
    <mergeCell ref="D28:D29"/>
    <mergeCell ref="E28:E29"/>
    <mergeCell ref="F28:F29"/>
    <mergeCell ref="G28:G29"/>
    <mergeCell ref="D30:D31"/>
    <mergeCell ref="E30:E31"/>
    <mergeCell ref="F30:F31"/>
    <mergeCell ref="G30:G31"/>
    <mergeCell ref="A32:A35"/>
    <mergeCell ref="D32:D33"/>
    <mergeCell ref="E32:E33"/>
    <mergeCell ref="F32:F33"/>
    <mergeCell ref="G32:G33"/>
    <mergeCell ref="D34:D35"/>
    <mergeCell ref="E34:E35"/>
    <mergeCell ref="F34:F35"/>
    <mergeCell ref="G34:G35"/>
    <mergeCell ref="A36:A39"/>
    <mergeCell ref="D36:D37"/>
    <mergeCell ref="E36:E37"/>
    <mergeCell ref="F36:F37"/>
    <mergeCell ref="G36:G37"/>
    <mergeCell ref="D38:D39"/>
    <mergeCell ref="E38:E39"/>
    <mergeCell ref="F38:F39"/>
    <mergeCell ref="G38:G39"/>
    <mergeCell ref="A40:A43"/>
    <mergeCell ref="D40:D41"/>
    <mergeCell ref="E40:E41"/>
    <mergeCell ref="F40:F41"/>
    <mergeCell ref="G40:G41"/>
    <mergeCell ref="D42:D43"/>
    <mergeCell ref="E42:E43"/>
    <mergeCell ref="F42:F43"/>
    <mergeCell ref="G42:G43"/>
    <mergeCell ref="A44:A47"/>
    <mergeCell ref="D44:D45"/>
    <mergeCell ref="E44:E45"/>
    <mergeCell ref="F44:F45"/>
    <mergeCell ref="G44:G45"/>
    <mergeCell ref="D46:D47"/>
    <mergeCell ref="E46:E47"/>
    <mergeCell ref="F46:F47"/>
    <mergeCell ref="G46:G47"/>
  </mergeCells>
  <phoneticPr fontId="2"/>
  <dataValidations count="1">
    <dataValidation type="textLength" allowBlank="1" showInputMessage="1" showErrorMessage="1" error="選手登録番号は6ケタです。ご確認の上入力してください。" promptTitle="選手登録番号" prompt="6から始まる6ケタの登録番号を入力してください。" sqref="F8:F47">
      <formula1>6</formula1>
      <formula2>6</formula2>
    </dataValidation>
  </dataValidations>
  <printOptions horizontalCentered="1"/>
  <pageMargins left="0.36180555555555555" right="0.19652777777777777" top="0.22152777777777777" bottom="0.29097222222222224" header="0.51180555555555551" footer="0.51180555555555551"/>
  <pageSetup paperSize="9" scale="91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L47"/>
  <sheetViews>
    <sheetView showGridLines="0" workbookViewId="0">
      <selection activeCell="L15" sqref="L15"/>
    </sheetView>
  </sheetViews>
  <sheetFormatPr baseColWidth="12" defaultColWidth="8.83203125" defaultRowHeight="19" x14ac:dyDescent="0.35"/>
  <cols>
    <col min="1" max="1" width="4.33203125" style="43" customWidth="1"/>
    <col min="2" max="3" width="17.6640625" style="43" customWidth="1"/>
    <col min="4" max="4" width="19.6640625" style="43" customWidth="1"/>
    <col min="5" max="5" width="14.33203125" style="43" customWidth="1"/>
    <col min="6" max="6" width="20.6640625" style="43" customWidth="1"/>
    <col min="7" max="7" width="44.83203125" style="43" customWidth="1"/>
    <col min="8" max="9" width="0" style="110" hidden="1" customWidth="1"/>
    <col min="10" max="12" width="8.83203125" style="44"/>
    <col min="13" max="16384" width="8.83203125" style="43"/>
  </cols>
  <sheetData>
    <row r="1" spans="1:12" s="41" customFormat="1" ht="29.25" customHeight="1" x14ac:dyDescent="0.35">
      <c r="A1" s="152">
        <f>所属団体情報!$D$7</f>
        <v>0</v>
      </c>
      <c r="B1" s="152"/>
      <c r="C1" s="152"/>
      <c r="D1" s="152"/>
      <c r="E1" s="152"/>
      <c r="F1" s="152"/>
      <c r="G1" s="152"/>
      <c r="H1" s="152"/>
      <c r="I1" s="109"/>
      <c r="J1" s="29"/>
    </row>
    <row r="2" spans="1:12" ht="29.25" customHeight="1" x14ac:dyDescent="0.35">
      <c r="A2" s="42"/>
      <c r="B2" s="42"/>
      <c r="C2" s="42"/>
      <c r="D2" s="42"/>
      <c r="E2" s="42"/>
      <c r="F2" s="42"/>
    </row>
    <row r="3" spans="1:12" ht="29.25" customHeight="1" x14ac:dyDescent="0.35">
      <c r="A3" s="45" t="s">
        <v>86</v>
      </c>
      <c r="B3" s="45"/>
      <c r="C3" s="46"/>
      <c r="D3" s="46"/>
      <c r="F3" s="47" t="s">
        <v>79</v>
      </c>
      <c r="G3" s="48">
        <f>SUM(I:I)</f>
        <v>0</v>
      </c>
    </row>
    <row r="4" spans="1:12" ht="22.5" customHeight="1" x14ac:dyDescent="0.35">
      <c r="A4" s="49"/>
      <c r="B4" s="49"/>
      <c r="C4" s="49"/>
      <c r="D4" s="49"/>
      <c r="E4" s="49"/>
      <c r="F4" s="108" t="s">
        <v>75</v>
      </c>
      <c r="G4" s="51"/>
    </row>
    <row r="5" spans="1:12" s="41" customFormat="1" ht="26" customHeight="1" x14ac:dyDescent="0.35">
      <c r="A5" s="188" t="s">
        <v>55</v>
      </c>
      <c r="B5" s="189"/>
      <c r="C5" s="189"/>
      <c r="D5" s="189"/>
      <c r="E5" s="189"/>
      <c r="F5" s="189"/>
      <c r="G5" s="190"/>
      <c r="H5" s="109"/>
      <c r="I5" s="109"/>
    </row>
    <row r="6" spans="1:12" ht="18" customHeight="1" x14ac:dyDescent="0.35">
      <c r="A6" s="168" t="s">
        <v>0</v>
      </c>
      <c r="B6" s="170" t="s">
        <v>1</v>
      </c>
      <c r="C6" s="171"/>
      <c r="D6" s="52" t="s">
        <v>32</v>
      </c>
      <c r="E6" s="53">
        <v>42735</v>
      </c>
      <c r="F6" s="174" t="s">
        <v>80</v>
      </c>
      <c r="G6" s="174" t="s">
        <v>22</v>
      </c>
    </row>
    <row r="7" spans="1:12" ht="18" customHeight="1" x14ac:dyDescent="0.35">
      <c r="A7" s="169"/>
      <c r="B7" s="172"/>
      <c r="C7" s="173"/>
      <c r="D7" s="54" t="s">
        <v>83</v>
      </c>
      <c r="E7" s="55" t="s">
        <v>33</v>
      </c>
      <c r="F7" s="175"/>
      <c r="G7" s="174"/>
    </row>
    <row r="8" spans="1:12" ht="17.25" customHeight="1" x14ac:dyDescent="0.35">
      <c r="A8" s="154">
        <v>1</v>
      </c>
      <c r="B8" s="56"/>
      <c r="C8" s="56"/>
      <c r="D8" s="131"/>
      <c r="E8" s="157" t="str">
        <f>IF(D8="","",DATEDIF(D8,$E$6,"Y"))</f>
        <v/>
      </c>
      <c r="F8" s="135"/>
      <c r="G8" s="159"/>
      <c r="H8" s="110">
        <f>COUNTA(B8:D11,F8:G11)</f>
        <v>0</v>
      </c>
      <c r="I8" s="110">
        <f>IF(H8=14,1,0)</f>
        <v>0</v>
      </c>
    </row>
    <row r="9" spans="1:12" ht="30" customHeight="1" x14ac:dyDescent="0.35">
      <c r="A9" s="155"/>
      <c r="B9" s="57"/>
      <c r="C9" s="57"/>
      <c r="D9" s="132"/>
      <c r="E9" s="158"/>
      <c r="F9" s="136"/>
      <c r="G9" s="159"/>
    </row>
    <row r="10" spans="1:12" ht="17.25" customHeight="1" x14ac:dyDescent="0.35">
      <c r="A10" s="155"/>
      <c r="B10" s="56"/>
      <c r="C10" s="56"/>
      <c r="D10" s="131"/>
      <c r="E10" s="157" t="str">
        <f>IF(D10="","",DATEDIF(D10,$E$6,"Y"))</f>
        <v/>
      </c>
      <c r="F10" s="162"/>
      <c r="G10" s="159"/>
    </row>
    <row r="11" spans="1:12" ht="30" customHeight="1" thickBot="1" x14ac:dyDescent="0.4">
      <c r="A11" s="156"/>
      <c r="B11" s="58"/>
      <c r="C11" s="59"/>
      <c r="D11" s="160"/>
      <c r="E11" s="161"/>
      <c r="F11" s="163"/>
      <c r="G11" s="164"/>
    </row>
    <row r="12" spans="1:12" ht="17.25" customHeight="1" x14ac:dyDescent="0.35">
      <c r="A12" s="154">
        <v>2</v>
      </c>
      <c r="B12" s="56"/>
      <c r="C12" s="56"/>
      <c r="D12" s="176"/>
      <c r="E12" s="178" t="str">
        <f>IF(D12="","",DATEDIF(D12,$E$6,"Y"))</f>
        <v/>
      </c>
      <c r="F12" s="180"/>
      <c r="G12" s="182"/>
      <c r="H12" s="110">
        <f>COUNTA(B12:D15,F12:G15)</f>
        <v>0</v>
      </c>
      <c r="I12" s="110">
        <f>IF(H12=14,1,0)</f>
        <v>0</v>
      </c>
    </row>
    <row r="13" spans="1:12" ht="30" customHeight="1" x14ac:dyDescent="0.35">
      <c r="A13" s="155"/>
      <c r="B13" s="57"/>
      <c r="C13" s="57"/>
      <c r="D13" s="177"/>
      <c r="E13" s="179"/>
      <c r="F13" s="181"/>
      <c r="G13" s="182"/>
    </row>
    <row r="14" spans="1:12" ht="17.25" customHeight="1" x14ac:dyDescent="0.35">
      <c r="A14" s="155"/>
      <c r="B14" s="56"/>
      <c r="C14" s="56"/>
      <c r="D14" s="176"/>
      <c r="E14" s="178" t="str">
        <f>IF(D14="","",DATEDIF(D14,$E$6,"Y"))</f>
        <v/>
      </c>
      <c r="F14" s="185"/>
      <c r="G14" s="182"/>
    </row>
    <row r="15" spans="1:12" s="61" customFormat="1" ht="30" customHeight="1" thickBot="1" x14ac:dyDescent="0.4">
      <c r="A15" s="156"/>
      <c r="B15" s="58"/>
      <c r="C15" s="59"/>
      <c r="D15" s="183"/>
      <c r="E15" s="184"/>
      <c r="F15" s="186"/>
      <c r="G15" s="187"/>
      <c r="H15" s="110"/>
      <c r="I15" s="110"/>
      <c r="J15" s="44"/>
      <c r="K15" s="60"/>
      <c r="L15" s="60"/>
    </row>
    <row r="16" spans="1:12" s="61" customFormat="1" ht="17.25" customHeight="1" x14ac:dyDescent="0.35">
      <c r="A16" s="154">
        <v>3</v>
      </c>
      <c r="B16" s="56"/>
      <c r="C16" s="56"/>
      <c r="D16" s="176"/>
      <c r="E16" s="178" t="str">
        <f>IF(D16="","",DATEDIF(D16,$E$6,"Y"))</f>
        <v/>
      </c>
      <c r="F16" s="180"/>
      <c r="G16" s="182"/>
      <c r="H16" s="110">
        <f>COUNTA(B16:D19,F16:G19)</f>
        <v>0</v>
      </c>
      <c r="I16" s="110">
        <f>IF(H16=14,1,0)</f>
        <v>0</v>
      </c>
      <c r="J16" s="44"/>
      <c r="K16" s="60"/>
      <c r="L16" s="60"/>
    </row>
    <row r="17" spans="1:12" s="61" customFormat="1" ht="30" customHeight="1" x14ac:dyDescent="0.35">
      <c r="A17" s="155"/>
      <c r="B17" s="57"/>
      <c r="C17" s="57"/>
      <c r="D17" s="177"/>
      <c r="E17" s="179"/>
      <c r="F17" s="181"/>
      <c r="G17" s="182"/>
      <c r="H17" s="110"/>
      <c r="I17" s="110"/>
      <c r="J17" s="44"/>
      <c r="K17" s="60"/>
      <c r="L17" s="60"/>
    </row>
    <row r="18" spans="1:12" ht="17.25" customHeight="1" x14ac:dyDescent="0.35">
      <c r="A18" s="155"/>
      <c r="B18" s="56"/>
      <c r="C18" s="56"/>
      <c r="D18" s="176"/>
      <c r="E18" s="178" t="str">
        <f>IF(D18="","",DATEDIF(D18,$E$6,"Y"))</f>
        <v/>
      </c>
      <c r="F18" s="185"/>
      <c r="G18" s="182"/>
    </row>
    <row r="19" spans="1:12" ht="30" customHeight="1" thickBot="1" x14ac:dyDescent="0.4">
      <c r="A19" s="156"/>
      <c r="B19" s="58"/>
      <c r="C19" s="59"/>
      <c r="D19" s="183"/>
      <c r="E19" s="184"/>
      <c r="F19" s="186"/>
      <c r="G19" s="187"/>
    </row>
    <row r="20" spans="1:12" ht="17.25" customHeight="1" x14ac:dyDescent="0.35">
      <c r="A20" s="154">
        <v>4</v>
      </c>
      <c r="B20" s="56"/>
      <c r="C20" s="56"/>
      <c r="D20" s="176"/>
      <c r="E20" s="178" t="str">
        <f>IF(D20="","",DATEDIF(D20,$E$6,"Y"))</f>
        <v/>
      </c>
      <c r="F20" s="180"/>
      <c r="G20" s="182"/>
      <c r="H20" s="110">
        <f>COUNTA(B20:D23,F20:G23)</f>
        <v>0</v>
      </c>
      <c r="I20" s="110">
        <f>IF(H20=14,1,0)</f>
        <v>0</v>
      </c>
    </row>
    <row r="21" spans="1:12" ht="30" customHeight="1" x14ac:dyDescent="0.35">
      <c r="A21" s="155"/>
      <c r="B21" s="57"/>
      <c r="C21" s="57"/>
      <c r="D21" s="177"/>
      <c r="E21" s="179"/>
      <c r="F21" s="181"/>
      <c r="G21" s="182"/>
    </row>
    <row r="22" spans="1:12" ht="17.25" customHeight="1" x14ac:dyDescent="0.35">
      <c r="A22" s="155"/>
      <c r="B22" s="56"/>
      <c r="C22" s="56"/>
      <c r="D22" s="176"/>
      <c r="E22" s="178" t="str">
        <f>IF(D22="","",DATEDIF(D22,$E$6,"Y"))</f>
        <v/>
      </c>
      <c r="F22" s="185"/>
      <c r="G22" s="182"/>
    </row>
    <row r="23" spans="1:12" ht="30" customHeight="1" thickBot="1" x14ac:dyDescent="0.4">
      <c r="A23" s="156"/>
      <c r="B23" s="58"/>
      <c r="C23" s="59"/>
      <c r="D23" s="183"/>
      <c r="E23" s="184"/>
      <c r="F23" s="186"/>
      <c r="G23" s="187"/>
    </row>
    <row r="24" spans="1:12" ht="17.25" customHeight="1" x14ac:dyDescent="0.35">
      <c r="A24" s="154">
        <v>5</v>
      </c>
      <c r="B24" s="56"/>
      <c r="C24" s="56"/>
      <c r="D24" s="176"/>
      <c r="E24" s="178" t="str">
        <f>IF(D24="","",DATEDIF(D24,$E$6,"Y"))</f>
        <v/>
      </c>
      <c r="F24" s="180"/>
      <c r="G24" s="182"/>
      <c r="H24" s="110">
        <f>COUNTA(B24:D27,F24:G27)</f>
        <v>0</v>
      </c>
      <c r="I24" s="110">
        <f>IF(H24=14,1,0)</f>
        <v>0</v>
      </c>
    </row>
    <row r="25" spans="1:12" ht="30" customHeight="1" x14ac:dyDescent="0.35">
      <c r="A25" s="155"/>
      <c r="B25" s="57"/>
      <c r="C25" s="57"/>
      <c r="D25" s="177"/>
      <c r="E25" s="179"/>
      <c r="F25" s="181"/>
      <c r="G25" s="182"/>
    </row>
    <row r="26" spans="1:12" ht="17.25" customHeight="1" x14ac:dyDescent="0.35">
      <c r="A26" s="155"/>
      <c r="B26" s="56"/>
      <c r="C26" s="56"/>
      <c r="D26" s="176"/>
      <c r="E26" s="178" t="str">
        <f>IF(D26="","",DATEDIF(D26,$E$6,"Y"))</f>
        <v/>
      </c>
      <c r="F26" s="185"/>
      <c r="G26" s="182"/>
    </row>
    <row r="27" spans="1:12" ht="30" customHeight="1" thickBot="1" x14ac:dyDescent="0.4">
      <c r="A27" s="156"/>
      <c r="B27" s="58"/>
      <c r="C27" s="59"/>
      <c r="D27" s="183"/>
      <c r="E27" s="184"/>
      <c r="F27" s="186"/>
      <c r="G27" s="187"/>
    </row>
    <row r="28" spans="1:12" ht="17.25" customHeight="1" x14ac:dyDescent="0.35">
      <c r="A28" s="154">
        <v>6</v>
      </c>
      <c r="B28" s="56"/>
      <c r="C28" s="56"/>
      <c r="D28" s="176"/>
      <c r="E28" s="178" t="str">
        <f>IF(D28="","",DATEDIF(D28,$E$6,"Y"))</f>
        <v/>
      </c>
      <c r="F28" s="180"/>
      <c r="G28" s="182"/>
      <c r="H28" s="110">
        <f>COUNTA(B28:D31,F28:G31)</f>
        <v>0</v>
      </c>
      <c r="I28" s="110">
        <f>IF(H28=14,1,0)</f>
        <v>0</v>
      </c>
    </row>
    <row r="29" spans="1:12" ht="30" customHeight="1" x14ac:dyDescent="0.35">
      <c r="A29" s="155"/>
      <c r="B29" s="57"/>
      <c r="C29" s="57"/>
      <c r="D29" s="177"/>
      <c r="E29" s="179"/>
      <c r="F29" s="181"/>
      <c r="G29" s="182"/>
    </row>
    <row r="30" spans="1:12" ht="17.25" customHeight="1" x14ac:dyDescent="0.35">
      <c r="A30" s="155"/>
      <c r="B30" s="56"/>
      <c r="C30" s="56"/>
      <c r="D30" s="176"/>
      <c r="E30" s="178" t="str">
        <f>IF(D30="","",DATEDIF(D30,$E$6,"Y"))</f>
        <v/>
      </c>
      <c r="F30" s="185"/>
      <c r="G30" s="182"/>
    </row>
    <row r="31" spans="1:12" ht="30" customHeight="1" thickBot="1" x14ac:dyDescent="0.4">
      <c r="A31" s="156"/>
      <c r="B31" s="58"/>
      <c r="C31" s="59"/>
      <c r="D31" s="183"/>
      <c r="E31" s="184"/>
      <c r="F31" s="186"/>
      <c r="G31" s="187"/>
    </row>
    <row r="32" spans="1:12" ht="17.25" customHeight="1" x14ac:dyDescent="0.35">
      <c r="A32" s="154">
        <v>7</v>
      </c>
      <c r="B32" s="56"/>
      <c r="C32" s="56"/>
      <c r="D32" s="176"/>
      <c r="E32" s="178" t="str">
        <f>IF(D32="","",DATEDIF(D32,$E$6,"Y"))</f>
        <v/>
      </c>
      <c r="F32" s="180"/>
      <c r="G32" s="182"/>
      <c r="H32" s="110">
        <f>COUNTA(B32:D35,F32:G35)</f>
        <v>0</v>
      </c>
      <c r="I32" s="110">
        <f>IF(H32=14,1,0)</f>
        <v>0</v>
      </c>
    </row>
    <row r="33" spans="1:9" s="44" customFormat="1" ht="30" customHeight="1" x14ac:dyDescent="0.35">
      <c r="A33" s="155"/>
      <c r="B33" s="57"/>
      <c r="C33" s="57"/>
      <c r="D33" s="177"/>
      <c r="E33" s="179"/>
      <c r="F33" s="181"/>
      <c r="G33" s="182"/>
      <c r="H33" s="110"/>
      <c r="I33" s="110"/>
    </row>
    <row r="34" spans="1:9" s="44" customFormat="1" ht="17.25" customHeight="1" x14ac:dyDescent="0.35">
      <c r="A34" s="155"/>
      <c r="B34" s="56"/>
      <c r="C34" s="56"/>
      <c r="D34" s="176"/>
      <c r="E34" s="178" t="str">
        <f>IF(D34="","",DATEDIF(D34,$E$6,"Y"))</f>
        <v/>
      </c>
      <c r="F34" s="185"/>
      <c r="G34" s="182"/>
      <c r="H34" s="110"/>
      <c r="I34" s="110"/>
    </row>
    <row r="35" spans="1:9" s="44" customFormat="1" ht="30" customHeight="1" thickBot="1" x14ac:dyDescent="0.4">
      <c r="A35" s="156"/>
      <c r="B35" s="58"/>
      <c r="C35" s="59"/>
      <c r="D35" s="183"/>
      <c r="E35" s="184"/>
      <c r="F35" s="186"/>
      <c r="G35" s="187"/>
      <c r="H35" s="110"/>
      <c r="I35" s="110"/>
    </row>
    <row r="36" spans="1:9" s="44" customFormat="1" ht="17.25" customHeight="1" x14ac:dyDescent="0.35">
      <c r="A36" s="154">
        <v>8</v>
      </c>
      <c r="B36" s="56"/>
      <c r="C36" s="56"/>
      <c r="D36" s="176"/>
      <c r="E36" s="178" t="str">
        <f>IF(D36="","",DATEDIF(D36,$E$6,"Y"))</f>
        <v/>
      </c>
      <c r="F36" s="180"/>
      <c r="G36" s="182"/>
      <c r="H36" s="110">
        <f>COUNTA(B36:D39,F36:G39)</f>
        <v>0</v>
      </c>
      <c r="I36" s="110">
        <f>IF(H36=14,1,0)</f>
        <v>0</v>
      </c>
    </row>
    <row r="37" spans="1:9" s="44" customFormat="1" ht="30" customHeight="1" x14ac:dyDescent="0.35">
      <c r="A37" s="155"/>
      <c r="B37" s="57"/>
      <c r="C37" s="57"/>
      <c r="D37" s="177"/>
      <c r="E37" s="179"/>
      <c r="F37" s="181"/>
      <c r="G37" s="182"/>
      <c r="H37" s="110"/>
      <c r="I37" s="110"/>
    </row>
    <row r="38" spans="1:9" s="44" customFormat="1" ht="17.25" customHeight="1" x14ac:dyDescent="0.35">
      <c r="A38" s="155"/>
      <c r="B38" s="56"/>
      <c r="C38" s="56"/>
      <c r="D38" s="176"/>
      <c r="E38" s="178" t="str">
        <f>IF(D38="","",DATEDIF(D38,$E$6,"Y"))</f>
        <v/>
      </c>
      <c r="F38" s="185"/>
      <c r="G38" s="182"/>
      <c r="H38" s="110"/>
      <c r="I38" s="110"/>
    </row>
    <row r="39" spans="1:9" s="44" customFormat="1" ht="30" customHeight="1" thickBot="1" x14ac:dyDescent="0.4">
      <c r="A39" s="156"/>
      <c r="B39" s="58"/>
      <c r="C39" s="59"/>
      <c r="D39" s="183"/>
      <c r="E39" s="184"/>
      <c r="F39" s="186"/>
      <c r="G39" s="187"/>
      <c r="H39" s="110"/>
      <c r="I39" s="110"/>
    </row>
    <row r="40" spans="1:9" s="44" customFormat="1" ht="17.25" customHeight="1" x14ac:dyDescent="0.35">
      <c r="A40" s="154">
        <v>9</v>
      </c>
      <c r="B40" s="56"/>
      <c r="C40" s="56"/>
      <c r="D40" s="176"/>
      <c r="E40" s="178" t="str">
        <f>IF(D40="","",DATEDIF(D40,$E$6,"Y"))</f>
        <v/>
      </c>
      <c r="F40" s="180"/>
      <c r="G40" s="182"/>
      <c r="H40" s="110">
        <f>COUNTA(B40:D43,F40:G43)</f>
        <v>0</v>
      </c>
      <c r="I40" s="110">
        <f>IF(H40=14,1,0)</f>
        <v>0</v>
      </c>
    </row>
    <row r="41" spans="1:9" s="44" customFormat="1" ht="30" customHeight="1" x14ac:dyDescent="0.35">
      <c r="A41" s="155"/>
      <c r="B41" s="57"/>
      <c r="C41" s="57"/>
      <c r="D41" s="177"/>
      <c r="E41" s="179"/>
      <c r="F41" s="181"/>
      <c r="G41" s="182"/>
      <c r="H41" s="110"/>
      <c r="I41" s="110"/>
    </row>
    <row r="42" spans="1:9" s="44" customFormat="1" ht="17.25" customHeight="1" x14ac:dyDescent="0.35">
      <c r="A42" s="155"/>
      <c r="B42" s="56"/>
      <c r="C42" s="56"/>
      <c r="D42" s="176"/>
      <c r="E42" s="178" t="str">
        <f>IF(D42="","",DATEDIF(D42,$E$6,"Y"))</f>
        <v/>
      </c>
      <c r="F42" s="185"/>
      <c r="G42" s="182"/>
      <c r="H42" s="110"/>
      <c r="I42" s="110"/>
    </row>
    <row r="43" spans="1:9" s="44" customFormat="1" ht="30" customHeight="1" thickBot="1" x14ac:dyDescent="0.4">
      <c r="A43" s="156"/>
      <c r="B43" s="58"/>
      <c r="C43" s="59"/>
      <c r="D43" s="183"/>
      <c r="E43" s="184"/>
      <c r="F43" s="186"/>
      <c r="G43" s="187"/>
      <c r="H43" s="110"/>
      <c r="I43" s="110"/>
    </row>
    <row r="44" spans="1:9" s="44" customFormat="1" ht="17.25" customHeight="1" x14ac:dyDescent="0.35">
      <c r="A44" s="154">
        <v>10</v>
      </c>
      <c r="B44" s="56"/>
      <c r="C44" s="56"/>
      <c r="D44" s="176"/>
      <c r="E44" s="178" t="str">
        <f>IF(D44="","",DATEDIF(D44,$E$6,"Y"))</f>
        <v/>
      </c>
      <c r="F44" s="180"/>
      <c r="G44" s="182"/>
      <c r="H44" s="110">
        <f>COUNTA(B44:D47,F44:G47)</f>
        <v>0</v>
      </c>
      <c r="I44" s="110">
        <f>IF(H44=14,1,0)</f>
        <v>0</v>
      </c>
    </row>
    <row r="45" spans="1:9" s="44" customFormat="1" ht="30" customHeight="1" x14ac:dyDescent="0.35">
      <c r="A45" s="155"/>
      <c r="B45" s="57"/>
      <c r="C45" s="57"/>
      <c r="D45" s="177"/>
      <c r="E45" s="179"/>
      <c r="F45" s="181"/>
      <c r="G45" s="182"/>
      <c r="H45" s="110"/>
      <c r="I45" s="110"/>
    </row>
    <row r="46" spans="1:9" s="44" customFormat="1" ht="17.25" customHeight="1" x14ac:dyDescent="0.35">
      <c r="A46" s="155"/>
      <c r="B46" s="56"/>
      <c r="C46" s="56"/>
      <c r="D46" s="176"/>
      <c r="E46" s="178" t="str">
        <f>IF(D46="","",DATEDIF(D46,$E$6,"Y"))</f>
        <v/>
      </c>
      <c r="F46" s="185"/>
      <c r="G46" s="182"/>
      <c r="H46" s="110"/>
      <c r="I46" s="110"/>
    </row>
    <row r="47" spans="1:9" s="44" customFormat="1" ht="30" customHeight="1" thickBot="1" x14ac:dyDescent="0.4">
      <c r="A47" s="156"/>
      <c r="B47" s="58"/>
      <c r="C47" s="59"/>
      <c r="D47" s="183"/>
      <c r="E47" s="184"/>
      <c r="F47" s="186"/>
      <c r="G47" s="187"/>
      <c r="H47" s="110"/>
      <c r="I47" s="110"/>
    </row>
  </sheetData>
  <sheetProtection algorithmName="SHA-512" hashValue="WR2dhjyd3VeXbFRjrcicDt10KnbFJmYnKbk27nj0y/+TG288kUppYz6f3hDtwukMJf//mxpE7Fy/7n7taByexw==" saltValue="plc6WJ7rJ+9CXaBT3kC3Fg==" spinCount="100000" sheet="1" objects="1" scenarios="1"/>
  <mergeCells count="96">
    <mergeCell ref="A1:H1"/>
    <mergeCell ref="A5:G5"/>
    <mergeCell ref="A6:A7"/>
    <mergeCell ref="B6:C7"/>
    <mergeCell ref="F6:F7"/>
    <mergeCell ref="G6:G7"/>
    <mergeCell ref="A8:A11"/>
    <mergeCell ref="D8:D9"/>
    <mergeCell ref="E8:E9"/>
    <mergeCell ref="F8:F9"/>
    <mergeCell ref="G8:G9"/>
    <mergeCell ref="D10:D11"/>
    <mergeCell ref="E10:E11"/>
    <mergeCell ref="F10:F11"/>
    <mergeCell ref="G10:G11"/>
    <mergeCell ref="A12:A15"/>
    <mergeCell ref="D12:D13"/>
    <mergeCell ref="E12:E13"/>
    <mergeCell ref="F12:F13"/>
    <mergeCell ref="G12:G13"/>
    <mergeCell ref="D14:D15"/>
    <mergeCell ref="E14:E15"/>
    <mergeCell ref="F14:F15"/>
    <mergeCell ref="G14:G15"/>
    <mergeCell ref="A16:A19"/>
    <mergeCell ref="D16:D17"/>
    <mergeCell ref="E16:E17"/>
    <mergeCell ref="F16:F17"/>
    <mergeCell ref="G16:G17"/>
    <mergeCell ref="D18:D19"/>
    <mergeCell ref="E18:E19"/>
    <mergeCell ref="F18:F19"/>
    <mergeCell ref="G18:G19"/>
    <mergeCell ref="A20:A23"/>
    <mergeCell ref="D20:D21"/>
    <mergeCell ref="E20:E21"/>
    <mergeCell ref="F20:F21"/>
    <mergeCell ref="G20:G21"/>
    <mergeCell ref="D22:D23"/>
    <mergeCell ref="E22:E23"/>
    <mergeCell ref="F22:F23"/>
    <mergeCell ref="G22:G23"/>
    <mergeCell ref="A24:A27"/>
    <mergeCell ref="D24:D25"/>
    <mergeCell ref="E24:E25"/>
    <mergeCell ref="F24:F25"/>
    <mergeCell ref="G24:G25"/>
    <mergeCell ref="D26:D27"/>
    <mergeCell ref="E26:E27"/>
    <mergeCell ref="F26:F27"/>
    <mergeCell ref="G26:G27"/>
    <mergeCell ref="A28:A31"/>
    <mergeCell ref="D28:D29"/>
    <mergeCell ref="E28:E29"/>
    <mergeCell ref="F28:F29"/>
    <mergeCell ref="G28:G29"/>
    <mergeCell ref="D30:D31"/>
    <mergeCell ref="E30:E31"/>
    <mergeCell ref="F30:F31"/>
    <mergeCell ref="G30:G31"/>
    <mergeCell ref="A32:A35"/>
    <mergeCell ref="D32:D33"/>
    <mergeCell ref="E32:E33"/>
    <mergeCell ref="F32:F33"/>
    <mergeCell ref="G32:G33"/>
    <mergeCell ref="D34:D35"/>
    <mergeCell ref="E34:E35"/>
    <mergeCell ref="F34:F35"/>
    <mergeCell ref="G34:G35"/>
    <mergeCell ref="A36:A39"/>
    <mergeCell ref="D36:D37"/>
    <mergeCell ref="E36:E37"/>
    <mergeCell ref="F36:F37"/>
    <mergeCell ref="G36:G37"/>
    <mergeCell ref="D38:D39"/>
    <mergeCell ref="E38:E39"/>
    <mergeCell ref="F38:F39"/>
    <mergeCell ref="G38:G39"/>
    <mergeCell ref="A40:A43"/>
    <mergeCell ref="D40:D41"/>
    <mergeCell ref="E40:E41"/>
    <mergeCell ref="F40:F41"/>
    <mergeCell ref="G40:G41"/>
    <mergeCell ref="D42:D43"/>
    <mergeCell ref="E42:E43"/>
    <mergeCell ref="F42:F43"/>
    <mergeCell ref="G42:G43"/>
    <mergeCell ref="A44:A47"/>
    <mergeCell ref="D44:D45"/>
    <mergeCell ref="E44:E45"/>
    <mergeCell ref="F44:F45"/>
    <mergeCell ref="G44:G45"/>
    <mergeCell ref="D46:D47"/>
    <mergeCell ref="E46:E47"/>
    <mergeCell ref="F46:F47"/>
    <mergeCell ref="G46:G47"/>
  </mergeCells>
  <phoneticPr fontId="2"/>
  <dataValidations count="1">
    <dataValidation type="textLength" allowBlank="1" showInputMessage="1" showErrorMessage="1" error="選手登録番号は6ケタです。ご確認の上入力してください。" promptTitle="選手登録番号" prompt="6から始まる6ケタの登録番号を入力してください。" sqref="F8:F47">
      <formula1>6</formula1>
      <formula2>6</formula2>
    </dataValidation>
  </dataValidations>
  <printOptions horizontalCentered="1"/>
  <pageMargins left="0.36180555555555555" right="0.19652777777777777" top="0.22152777777777777" bottom="0.29097222222222224" header="0.51180555555555551" footer="0.51180555555555551"/>
  <pageSetup paperSize="9" scale="91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B1:K36"/>
  <sheetViews>
    <sheetView showGridLines="0" workbookViewId="0">
      <selection activeCell="B22" sqref="B22"/>
    </sheetView>
  </sheetViews>
  <sheetFormatPr baseColWidth="12" defaultColWidth="8.83203125" defaultRowHeight="19" x14ac:dyDescent="0.35"/>
  <cols>
    <col min="1" max="1" width="4.33203125" style="10" customWidth="1"/>
    <col min="2" max="2" width="5.83203125" style="10" customWidth="1"/>
    <col min="3" max="3" width="13.1640625" style="10" customWidth="1"/>
    <col min="4" max="5" width="17.33203125" style="10" customWidth="1"/>
    <col min="6" max="6" width="4.33203125" style="10" customWidth="1"/>
    <col min="7" max="7" width="14.1640625" style="10" customWidth="1"/>
    <col min="8" max="9" width="13.1640625" style="10" customWidth="1"/>
    <col min="10" max="10" width="8.6640625" style="10" customWidth="1"/>
    <col min="11" max="11" width="13" style="10" bestFit="1" customWidth="1"/>
    <col min="12" max="12" width="7.6640625" style="10" customWidth="1"/>
    <col min="13" max="13" width="27.6640625" style="10" bestFit="1" customWidth="1"/>
    <col min="14" max="16384" width="8.83203125" style="10"/>
  </cols>
  <sheetData>
    <row r="1" spans="2:11" ht="29.25" customHeight="1" x14ac:dyDescent="0.35">
      <c r="B1" s="199">
        <f>所属団体情報!$D$7</f>
        <v>0</v>
      </c>
      <c r="C1" s="199"/>
      <c r="D1" s="199"/>
      <c r="E1" s="199"/>
      <c r="F1" s="199"/>
      <c r="G1" s="199"/>
      <c r="H1" s="199"/>
      <c r="I1" s="199"/>
    </row>
    <row r="2" spans="2:11" ht="12.75" customHeight="1" x14ac:dyDescent="0.35">
      <c r="B2" s="13"/>
      <c r="C2" s="13"/>
      <c r="D2" s="13"/>
      <c r="G2" s="13"/>
      <c r="H2" s="13"/>
      <c r="I2" s="13"/>
    </row>
    <row r="3" spans="2:11" ht="33" customHeight="1" x14ac:dyDescent="0.35">
      <c r="B3" s="14" t="s">
        <v>47</v>
      </c>
      <c r="C3" s="12"/>
      <c r="F3" s="11"/>
      <c r="G3" s="11"/>
      <c r="H3" s="11"/>
      <c r="I3" s="11"/>
      <c r="J3" s="11"/>
      <c r="K3" s="11"/>
    </row>
    <row r="4" spans="2:11" ht="20" customHeight="1" x14ac:dyDescent="0.35">
      <c r="B4" s="201" t="s">
        <v>3</v>
      </c>
      <c r="C4" s="201" t="s">
        <v>34</v>
      </c>
      <c r="D4" s="211" t="s">
        <v>4</v>
      </c>
      <c r="E4" s="212"/>
      <c r="F4" s="213" t="s">
        <v>6</v>
      </c>
      <c r="G4" s="214"/>
      <c r="H4" s="215"/>
      <c r="I4" s="200" t="s">
        <v>68</v>
      </c>
      <c r="J4" s="11"/>
      <c r="K4" s="15"/>
    </row>
    <row r="5" spans="2:11" ht="30" customHeight="1" x14ac:dyDescent="0.35">
      <c r="B5" s="202"/>
      <c r="C5" s="202"/>
      <c r="D5" s="216" t="s">
        <v>5</v>
      </c>
      <c r="E5" s="217"/>
      <c r="F5" s="216"/>
      <c r="G5" s="217"/>
      <c r="H5" s="218"/>
      <c r="I5" s="200"/>
      <c r="J5" s="11"/>
      <c r="K5" s="11"/>
    </row>
    <row r="6" spans="2:11" ht="20" customHeight="1" x14ac:dyDescent="0.35">
      <c r="B6" s="201">
        <v>1</v>
      </c>
      <c r="C6" s="203" t="s">
        <v>64</v>
      </c>
      <c r="D6" s="18"/>
      <c r="E6" s="19"/>
      <c r="F6" s="205"/>
      <c r="G6" s="206"/>
      <c r="H6" s="207"/>
      <c r="I6" s="191"/>
      <c r="J6" s="11"/>
    </row>
    <row r="7" spans="2:11" ht="30" customHeight="1" x14ac:dyDescent="0.35">
      <c r="B7" s="202"/>
      <c r="C7" s="204"/>
      <c r="D7" s="20"/>
      <c r="E7" s="21"/>
      <c r="F7" s="208"/>
      <c r="G7" s="209"/>
      <c r="H7" s="210"/>
      <c r="I7" s="192"/>
      <c r="J7" s="11"/>
    </row>
    <row r="8" spans="2:11" ht="20" customHeight="1" x14ac:dyDescent="0.35">
      <c r="B8" s="201">
        <v>2</v>
      </c>
      <c r="C8" s="203" t="s">
        <v>64</v>
      </c>
      <c r="D8" s="18"/>
      <c r="E8" s="19"/>
      <c r="F8" s="205"/>
      <c r="G8" s="206"/>
      <c r="H8" s="207"/>
      <c r="I8" s="191"/>
      <c r="J8" s="11"/>
    </row>
    <row r="9" spans="2:11" ht="30" customHeight="1" x14ac:dyDescent="0.35">
      <c r="B9" s="202"/>
      <c r="C9" s="204"/>
      <c r="D9" s="20"/>
      <c r="E9" s="21"/>
      <c r="F9" s="208"/>
      <c r="G9" s="209"/>
      <c r="H9" s="210"/>
      <c r="I9" s="192"/>
      <c r="J9" s="11"/>
    </row>
    <row r="10" spans="2:11" ht="20" customHeight="1" x14ac:dyDescent="0.35">
      <c r="B10" s="201">
        <v>3</v>
      </c>
      <c r="C10" s="203" t="s">
        <v>63</v>
      </c>
      <c r="D10" s="18"/>
      <c r="E10" s="19"/>
      <c r="F10" s="193"/>
      <c r="G10" s="194"/>
      <c r="H10" s="195"/>
      <c r="I10" s="191"/>
      <c r="J10" s="11"/>
      <c r="K10" s="11"/>
    </row>
    <row r="11" spans="2:11" ht="30" customHeight="1" x14ac:dyDescent="0.35">
      <c r="B11" s="202"/>
      <c r="C11" s="204"/>
      <c r="D11" s="20"/>
      <c r="E11" s="21"/>
      <c r="F11" s="196"/>
      <c r="G11" s="197"/>
      <c r="H11" s="198"/>
      <c r="I11" s="192"/>
      <c r="J11" s="11"/>
      <c r="K11" s="11"/>
    </row>
    <row r="12" spans="2:11" ht="20" customHeight="1" x14ac:dyDescent="0.35">
      <c r="B12" s="201">
        <v>4</v>
      </c>
      <c r="C12" s="203" t="s">
        <v>63</v>
      </c>
      <c r="D12" s="18"/>
      <c r="E12" s="19"/>
      <c r="F12" s="193"/>
      <c r="G12" s="194"/>
      <c r="H12" s="195"/>
      <c r="I12" s="191"/>
      <c r="J12" s="11"/>
      <c r="K12" s="11"/>
    </row>
    <row r="13" spans="2:11" ht="30" customHeight="1" x14ac:dyDescent="0.35">
      <c r="B13" s="202"/>
      <c r="C13" s="204"/>
      <c r="D13" s="20"/>
      <c r="E13" s="21"/>
      <c r="F13" s="196"/>
      <c r="G13" s="197"/>
      <c r="H13" s="198"/>
      <c r="I13" s="192"/>
      <c r="J13" s="11"/>
      <c r="K13" s="11"/>
    </row>
    <row r="14" spans="2:11" ht="20" customHeight="1" x14ac:dyDescent="0.35">
      <c r="B14" s="201">
        <v>5</v>
      </c>
      <c r="C14" s="203" t="s">
        <v>63</v>
      </c>
      <c r="D14" s="18"/>
      <c r="E14" s="19"/>
      <c r="F14" s="193"/>
      <c r="G14" s="194"/>
      <c r="H14" s="195"/>
      <c r="I14" s="191"/>
      <c r="J14" s="11"/>
      <c r="K14" s="11"/>
    </row>
    <row r="15" spans="2:11" ht="30" customHeight="1" x14ac:dyDescent="0.35">
      <c r="B15" s="202"/>
      <c r="C15" s="204"/>
      <c r="D15" s="20"/>
      <c r="E15" s="21"/>
      <c r="F15" s="196"/>
      <c r="G15" s="197"/>
      <c r="H15" s="198"/>
      <c r="I15" s="192"/>
      <c r="J15" s="11"/>
      <c r="K15" s="11"/>
    </row>
    <row r="16" spans="2:11" ht="20" customHeight="1" x14ac:dyDescent="0.35">
      <c r="B16" s="201">
        <v>6</v>
      </c>
      <c r="C16" s="203" t="s">
        <v>63</v>
      </c>
      <c r="D16" s="18"/>
      <c r="E16" s="19"/>
      <c r="F16" s="193"/>
      <c r="G16" s="194"/>
      <c r="H16" s="195"/>
      <c r="I16" s="191"/>
      <c r="J16" s="11"/>
      <c r="K16" s="11"/>
    </row>
    <row r="17" spans="2:11" ht="30" customHeight="1" x14ac:dyDescent="0.35">
      <c r="B17" s="202"/>
      <c r="C17" s="204"/>
      <c r="D17" s="20"/>
      <c r="E17" s="21"/>
      <c r="F17" s="196"/>
      <c r="G17" s="197"/>
      <c r="H17" s="198"/>
      <c r="I17" s="192"/>
      <c r="J17" s="11"/>
      <c r="K17" s="11"/>
    </row>
    <row r="18" spans="2:11" ht="20" customHeight="1" x14ac:dyDescent="0.35">
      <c r="B18" s="201">
        <v>7</v>
      </c>
      <c r="C18" s="203" t="s">
        <v>62</v>
      </c>
      <c r="D18" s="18"/>
      <c r="E18" s="19"/>
      <c r="F18" s="193"/>
      <c r="G18" s="194"/>
      <c r="H18" s="195"/>
      <c r="I18" s="191"/>
      <c r="J18" s="11"/>
      <c r="K18" s="11"/>
    </row>
    <row r="19" spans="2:11" ht="30" customHeight="1" x14ac:dyDescent="0.35">
      <c r="B19" s="202"/>
      <c r="C19" s="204"/>
      <c r="D19" s="20"/>
      <c r="E19" s="21"/>
      <c r="F19" s="196"/>
      <c r="G19" s="197"/>
      <c r="H19" s="198"/>
      <c r="I19" s="192"/>
      <c r="J19" s="11"/>
      <c r="K19" s="11"/>
    </row>
    <row r="20" spans="2:11" ht="20" customHeight="1" x14ac:dyDescent="0.35">
      <c r="B20" s="201">
        <v>8</v>
      </c>
      <c r="C20" s="203" t="s">
        <v>62</v>
      </c>
      <c r="D20" s="18"/>
      <c r="E20" s="19"/>
      <c r="F20" s="193"/>
      <c r="G20" s="194"/>
      <c r="H20" s="195"/>
      <c r="I20" s="191"/>
      <c r="J20" s="11"/>
      <c r="K20" s="11"/>
    </row>
    <row r="21" spans="2:11" ht="30" customHeight="1" x14ac:dyDescent="0.35">
      <c r="B21" s="202"/>
      <c r="C21" s="204"/>
      <c r="D21" s="20"/>
      <c r="E21" s="21"/>
      <c r="F21" s="196"/>
      <c r="G21" s="197"/>
      <c r="H21" s="198"/>
      <c r="I21" s="192"/>
      <c r="J21" s="11"/>
      <c r="K21" s="11"/>
    </row>
    <row r="22" spans="2:11" ht="30" customHeight="1" thickBot="1" x14ac:dyDescent="0.4">
      <c r="B22" s="40" t="s">
        <v>61</v>
      </c>
      <c r="C22" s="16"/>
      <c r="D22" s="17"/>
      <c r="E22" s="17"/>
      <c r="F22" s="16"/>
      <c r="G22" s="16"/>
      <c r="H22" s="16"/>
      <c r="I22" s="16"/>
      <c r="J22" s="11"/>
      <c r="K22" s="11"/>
    </row>
    <row r="23" spans="2:11" ht="30" customHeight="1" thickBot="1" x14ac:dyDescent="0.4">
      <c r="B23" s="16"/>
      <c r="C23" s="16"/>
      <c r="D23" s="219" t="s">
        <v>70</v>
      </c>
      <c r="E23" s="220"/>
      <c r="F23" s="221"/>
      <c r="G23" s="221"/>
      <c r="H23" s="27" t="s">
        <v>71</v>
      </c>
      <c r="I23" s="16"/>
      <c r="J23" s="11"/>
      <c r="K23" s="11"/>
    </row>
    <row r="24" spans="2:11" ht="30" customHeight="1" x14ac:dyDescent="0.35">
      <c r="B24" s="16"/>
      <c r="C24" s="16"/>
      <c r="D24" s="17"/>
      <c r="E24" s="17"/>
      <c r="F24" s="16"/>
      <c r="G24" s="16"/>
      <c r="H24" s="16"/>
      <c r="I24" s="16"/>
      <c r="J24" s="11"/>
      <c r="K24" s="11"/>
    </row>
    <row r="25" spans="2:11" ht="18.75" customHeight="1" x14ac:dyDescent="0.35">
      <c r="B25" s="10" t="s">
        <v>7</v>
      </c>
    </row>
    <row r="26" spans="2:11" ht="18.75" customHeight="1" x14ac:dyDescent="0.35">
      <c r="B26" s="10" t="s">
        <v>60</v>
      </c>
    </row>
    <row r="27" spans="2:11" ht="18.75" customHeight="1" x14ac:dyDescent="0.35">
      <c r="B27" s="10" t="s">
        <v>59</v>
      </c>
    </row>
    <row r="28" spans="2:11" ht="18.75" customHeight="1" x14ac:dyDescent="0.35">
      <c r="B28" s="10" t="s">
        <v>58</v>
      </c>
    </row>
    <row r="29" spans="2:11" ht="18.75" customHeight="1" x14ac:dyDescent="0.35">
      <c r="B29" s="10" t="s">
        <v>35</v>
      </c>
    </row>
    <row r="30" spans="2:11" ht="18.75" customHeight="1" x14ac:dyDescent="0.35">
      <c r="B30" s="10" t="s">
        <v>57</v>
      </c>
    </row>
    <row r="31" spans="2:11" ht="18.75" customHeight="1" x14ac:dyDescent="0.35">
      <c r="B31" s="10" t="s">
        <v>37</v>
      </c>
    </row>
    <row r="32" spans="2:11" ht="18.75" customHeight="1" x14ac:dyDescent="0.35">
      <c r="B32" s="10" t="s">
        <v>69</v>
      </c>
    </row>
    <row r="33" spans="2:2" ht="18.75" customHeight="1" x14ac:dyDescent="0.35">
      <c r="B33" s="10" t="s">
        <v>36</v>
      </c>
    </row>
    <row r="34" spans="2:2" ht="18.75" customHeight="1" x14ac:dyDescent="0.35">
      <c r="B34" s="10" t="s">
        <v>56</v>
      </c>
    </row>
    <row r="35" spans="2:2" ht="18.75" customHeight="1" x14ac:dyDescent="0.35">
      <c r="B35" s="10" t="s">
        <v>38</v>
      </c>
    </row>
    <row r="36" spans="2:2" ht="18.75" customHeight="1" x14ac:dyDescent="0.35">
      <c r="B36" s="10" t="s">
        <v>39</v>
      </c>
    </row>
  </sheetData>
  <sheetProtection password="8225" sheet="1" objects="1" scenarios="1"/>
  <mergeCells count="41">
    <mergeCell ref="B6:B7"/>
    <mergeCell ref="C6:C7"/>
    <mergeCell ref="F6:H7"/>
    <mergeCell ref="I12:I13"/>
    <mergeCell ref="B16:B17"/>
    <mergeCell ref="C16:C17"/>
    <mergeCell ref="F16:H17"/>
    <mergeCell ref="B12:B13"/>
    <mergeCell ref="C12:C13"/>
    <mergeCell ref="F12:H13"/>
    <mergeCell ref="B14:B15"/>
    <mergeCell ref="C14:C15"/>
    <mergeCell ref="I14:I15"/>
    <mergeCell ref="I16:I17"/>
    <mergeCell ref="B18:B19"/>
    <mergeCell ref="C18:C19"/>
    <mergeCell ref="F18:H19"/>
    <mergeCell ref="B20:B21"/>
    <mergeCell ref="C20:C21"/>
    <mergeCell ref="F20:H21"/>
    <mergeCell ref="D4:E4"/>
    <mergeCell ref="F4:H5"/>
    <mergeCell ref="D5:E5"/>
    <mergeCell ref="D23:E23"/>
    <mergeCell ref="F23:G23"/>
    <mergeCell ref="I18:I19"/>
    <mergeCell ref="I20:I21"/>
    <mergeCell ref="F14:H15"/>
    <mergeCell ref="B1:I1"/>
    <mergeCell ref="I4:I5"/>
    <mergeCell ref="I6:I7"/>
    <mergeCell ref="I8:I9"/>
    <mergeCell ref="I10:I11"/>
    <mergeCell ref="B8:B9"/>
    <mergeCell ref="C8:C9"/>
    <mergeCell ref="F8:H9"/>
    <mergeCell ref="B10:B11"/>
    <mergeCell ref="C10:C11"/>
    <mergeCell ref="F10:H11"/>
    <mergeCell ref="B4:B5"/>
    <mergeCell ref="C4:C5"/>
  </mergeCells>
  <phoneticPr fontId="2"/>
  <dataValidations count="1">
    <dataValidation type="list" allowBlank="1" showInputMessage="1" showErrorMessage="1" sqref="I6:I21">
      <formula1>"※"</formula1>
    </dataValidation>
  </dataValidations>
  <printOptions horizontalCentered="1"/>
  <pageMargins left="0.36180555555555555" right="0.19652777777777777" top="0.22152777777777777" bottom="0.29097222222222224" header="0.51180555555555551" footer="0.51180555555555551"/>
  <pageSetup paperSize="9" scale="91" firstPageNumber="0" orientation="portrait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B1:J20"/>
  <sheetViews>
    <sheetView showGridLines="0" zoomScale="120" zoomScaleNormal="120" zoomScalePageLayoutView="120" workbookViewId="0">
      <selection activeCell="E14" sqref="E14"/>
    </sheetView>
  </sheetViews>
  <sheetFormatPr baseColWidth="12" defaultColWidth="8.83203125" defaultRowHeight="19" x14ac:dyDescent="0.35"/>
  <cols>
    <col min="1" max="1" width="4.33203125" style="10" customWidth="1"/>
    <col min="2" max="2" width="5.83203125" style="10" customWidth="1"/>
    <col min="3" max="3" width="13.1640625" style="10" customWidth="1"/>
    <col min="4" max="5" width="17.33203125" style="10" customWidth="1"/>
    <col min="6" max="6" width="4.33203125" style="10" customWidth="1"/>
    <col min="7" max="7" width="14.1640625" style="10" customWidth="1"/>
    <col min="8" max="8" width="13.1640625" style="10" customWidth="1"/>
    <col min="9" max="9" width="8.6640625" style="32" customWidth="1"/>
    <col min="10" max="10" width="13" style="32" bestFit="1" customWidth="1"/>
    <col min="11" max="11" width="2.33203125" style="10" customWidth="1"/>
    <col min="12" max="12" width="27.6640625" style="10" bestFit="1" customWidth="1"/>
    <col min="13" max="16384" width="8.83203125" style="10"/>
  </cols>
  <sheetData>
    <row r="1" spans="2:10" ht="29.25" customHeight="1" x14ac:dyDescent="0.35">
      <c r="B1" s="222">
        <f>所属団体情報!$D$7</f>
        <v>0</v>
      </c>
      <c r="C1" s="222"/>
      <c r="D1" s="222"/>
      <c r="E1" s="222"/>
      <c r="F1" s="222"/>
      <c r="G1" s="222"/>
      <c r="H1" s="222"/>
    </row>
    <row r="2" spans="2:10" ht="29.25" customHeight="1" x14ac:dyDescent="0.35">
      <c r="B2" s="28"/>
      <c r="C2" s="28"/>
      <c r="D2" s="28"/>
      <c r="E2" s="28"/>
      <c r="F2" s="28"/>
      <c r="G2" s="28"/>
      <c r="H2" s="28"/>
    </row>
    <row r="3" spans="2:10" ht="33" customHeight="1" x14ac:dyDescent="0.35">
      <c r="B3" s="14" t="s">
        <v>42</v>
      </c>
      <c r="C3" s="12"/>
      <c r="F3" s="11"/>
      <c r="G3" s="30" t="s">
        <v>76</v>
      </c>
      <c r="H3" s="31">
        <f>SUM(J:J)</f>
        <v>0</v>
      </c>
      <c r="I3" s="33"/>
      <c r="J3" s="33"/>
    </row>
    <row r="4" spans="2:10" ht="20" customHeight="1" x14ac:dyDescent="0.35">
      <c r="B4" s="201" t="s">
        <v>65</v>
      </c>
      <c r="C4" s="201" t="s">
        <v>34</v>
      </c>
      <c r="D4" s="211" t="s">
        <v>66</v>
      </c>
      <c r="E4" s="212"/>
      <c r="F4" s="213" t="s">
        <v>6</v>
      </c>
      <c r="G4" s="214"/>
      <c r="H4" s="215"/>
      <c r="I4" s="33"/>
      <c r="J4" s="34"/>
    </row>
    <row r="5" spans="2:10" ht="30" customHeight="1" x14ac:dyDescent="0.35">
      <c r="B5" s="202"/>
      <c r="C5" s="202"/>
      <c r="D5" s="216" t="s">
        <v>5</v>
      </c>
      <c r="E5" s="217"/>
      <c r="F5" s="216"/>
      <c r="G5" s="217"/>
      <c r="H5" s="218"/>
      <c r="I5" s="33"/>
      <c r="J5" s="33"/>
    </row>
    <row r="6" spans="2:10" ht="20" customHeight="1" x14ac:dyDescent="0.35">
      <c r="B6" s="201">
        <v>1</v>
      </c>
      <c r="C6" s="203"/>
      <c r="D6" s="18"/>
      <c r="E6" s="19"/>
      <c r="F6" s="205"/>
      <c r="G6" s="206"/>
      <c r="H6" s="207"/>
      <c r="I6" s="33">
        <f>COUNTA(C6:H7)</f>
        <v>0</v>
      </c>
      <c r="J6" s="33">
        <f>IF(I6=6,1,0)</f>
        <v>0</v>
      </c>
    </row>
    <row r="7" spans="2:10" ht="30" customHeight="1" x14ac:dyDescent="0.35">
      <c r="B7" s="202"/>
      <c r="C7" s="204"/>
      <c r="D7" s="20"/>
      <c r="E7" s="21"/>
      <c r="F7" s="208"/>
      <c r="G7" s="209"/>
      <c r="H7" s="210"/>
      <c r="I7" s="33"/>
      <c r="J7" s="33"/>
    </row>
    <row r="8" spans="2:10" ht="20" customHeight="1" x14ac:dyDescent="0.35">
      <c r="B8" s="201">
        <v>2</v>
      </c>
      <c r="C8" s="203"/>
      <c r="D8" s="18"/>
      <c r="E8" s="19"/>
      <c r="F8" s="205"/>
      <c r="G8" s="206"/>
      <c r="H8" s="207"/>
      <c r="I8" s="33">
        <f>COUNTA(C8:H9)</f>
        <v>0</v>
      </c>
      <c r="J8" s="33">
        <f>IF(I8=6,1,0)</f>
        <v>0</v>
      </c>
    </row>
    <row r="9" spans="2:10" ht="30" customHeight="1" x14ac:dyDescent="0.35">
      <c r="B9" s="202"/>
      <c r="C9" s="204"/>
      <c r="D9" s="20"/>
      <c r="E9" s="21"/>
      <c r="F9" s="208"/>
      <c r="G9" s="209"/>
      <c r="H9" s="210"/>
      <c r="I9" s="33"/>
      <c r="J9" s="33"/>
    </row>
    <row r="10" spans="2:10" ht="14.25" customHeight="1" x14ac:dyDescent="0.35">
      <c r="B10" s="16"/>
      <c r="C10" s="16"/>
      <c r="D10" s="22"/>
      <c r="E10" s="22"/>
      <c r="F10" s="23"/>
      <c r="G10" s="23"/>
      <c r="H10" s="23"/>
      <c r="I10" s="33"/>
      <c r="J10" s="33"/>
    </row>
    <row r="11" spans="2:10" ht="18" customHeight="1" x14ac:dyDescent="0.35">
      <c r="B11" s="10" t="s">
        <v>46</v>
      </c>
    </row>
    <row r="12" spans="2:10" ht="18" customHeight="1" x14ac:dyDescent="0.35"/>
    <row r="13" spans="2:10" ht="18" customHeight="1" x14ac:dyDescent="0.35"/>
    <row r="14" spans="2:10" ht="18" customHeight="1" x14ac:dyDescent="0.35"/>
    <row r="15" spans="2:10" ht="18" customHeight="1" x14ac:dyDescent="0.35"/>
    <row r="16" spans="2:10" ht="18" customHeight="1" x14ac:dyDescent="0.35"/>
    <row r="17" ht="18" customHeight="1" x14ac:dyDescent="0.35"/>
    <row r="18" ht="18" customHeight="1" x14ac:dyDescent="0.35"/>
    <row r="19" ht="18" customHeight="1" x14ac:dyDescent="0.35"/>
    <row r="20" ht="18" customHeight="1" x14ac:dyDescent="0.35"/>
  </sheetData>
  <sheetProtection password="8225" sheet="1" objects="1" scenarios="1"/>
  <mergeCells count="12">
    <mergeCell ref="B6:B7"/>
    <mergeCell ref="C6:C7"/>
    <mergeCell ref="F6:H7"/>
    <mergeCell ref="B8:B9"/>
    <mergeCell ref="C8:C9"/>
    <mergeCell ref="F8:H9"/>
    <mergeCell ref="B1:H1"/>
    <mergeCell ref="B4:B5"/>
    <mergeCell ref="C4:C5"/>
    <mergeCell ref="D4:E4"/>
    <mergeCell ref="F4:H5"/>
    <mergeCell ref="D5:E5"/>
  </mergeCells>
  <phoneticPr fontId="2"/>
  <dataValidations count="1">
    <dataValidation type="list" allowBlank="1" showInputMessage="1" showErrorMessage="1" sqref="C6:C10">
      <formula1>"国際,1種"</formula1>
    </dataValidation>
  </dataValidations>
  <printOptions horizontalCentered="1"/>
  <pageMargins left="0.36180555555555555" right="0.19652777777777777" top="0.22152777777777777" bottom="0.29097222222222224" header="0.51180555555555551" footer="0.51180555555555551"/>
  <pageSetup paperSize="9" scale="91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34"/>
  <sheetViews>
    <sheetView showGridLines="0" workbookViewId="0">
      <selection activeCell="Q11" sqref="Q11"/>
    </sheetView>
  </sheetViews>
  <sheetFormatPr baseColWidth="12" defaultColWidth="8.83203125" defaultRowHeight="19" x14ac:dyDescent="0.35"/>
  <cols>
    <col min="1" max="2" width="4.33203125" style="41" customWidth="1"/>
    <col min="3" max="3" width="5.83203125" style="41" customWidth="1"/>
    <col min="4" max="4" width="14.1640625" style="41" customWidth="1"/>
    <col min="5" max="5" width="9.6640625" style="41" customWidth="1"/>
    <col min="6" max="9" width="6.6640625" style="41" customWidth="1"/>
    <col min="10" max="10" width="11.1640625" style="41" customWidth="1"/>
    <col min="11" max="11" width="6.6640625" style="41" customWidth="1"/>
    <col min="12" max="12" width="14" style="41" customWidth="1"/>
    <col min="13" max="13" width="6.6640625" style="41" customWidth="1"/>
    <col min="14" max="14" width="2.33203125" style="29" customWidth="1"/>
    <col min="15" max="15" width="7.33203125" style="29" bestFit="1" customWidth="1"/>
    <col min="16" max="16384" width="8.83203125" style="41"/>
  </cols>
  <sheetData>
    <row r="1" spans="1:15" ht="29.25" customHeight="1" x14ac:dyDescent="0.35">
      <c r="A1" s="152">
        <f>所属団体情報!$D$7</f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5" ht="24" customHeight="1" x14ac:dyDescent="0.35">
      <c r="A2" s="237" t="s">
        <v>8</v>
      </c>
      <c r="B2" s="237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O2" s="39"/>
    </row>
    <row r="3" spans="1:15" ht="10.5" customHeight="1" thickBot="1" x14ac:dyDescent="0.4"/>
    <row r="4" spans="1:15" ht="27" customHeight="1" x14ac:dyDescent="0.35">
      <c r="A4" s="223" t="s">
        <v>17</v>
      </c>
      <c r="B4" s="229" t="s">
        <v>40</v>
      </c>
      <c r="C4" s="229"/>
      <c r="D4" s="229"/>
      <c r="E4" s="229"/>
      <c r="F4" s="76" t="s">
        <v>10</v>
      </c>
      <c r="G4" s="76" t="s">
        <v>11</v>
      </c>
      <c r="H4" s="76" t="s">
        <v>12</v>
      </c>
      <c r="I4" s="229" t="s">
        <v>13</v>
      </c>
      <c r="J4" s="229"/>
      <c r="K4" s="229"/>
      <c r="L4" s="229" t="s">
        <v>16</v>
      </c>
      <c r="M4" s="239"/>
      <c r="N4" s="77"/>
    </row>
    <row r="5" spans="1:15" ht="50" customHeight="1" x14ac:dyDescent="0.35">
      <c r="A5" s="224"/>
      <c r="B5" s="236" t="s">
        <v>88</v>
      </c>
      <c r="C5" s="236"/>
      <c r="D5" s="236"/>
      <c r="E5" s="236"/>
      <c r="F5" s="78">
        <f>個人男子!$I$3</f>
        <v>0</v>
      </c>
      <c r="G5" s="78">
        <f>個人女子!$I$3</f>
        <v>0</v>
      </c>
      <c r="H5" s="79">
        <f>SUM(F5:G5)</f>
        <v>0</v>
      </c>
      <c r="I5" s="80" t="s">
        <v>14</v>
      </c>
      <c r="J5" s="37">
        <v>10000</v>
      </c>
      <c r="K5" s="81" t="s">
        <v>15</v>
      </c>
      <c r="L5" s="37">
        <f>H5*J5</f>
        <v>0</v>
      </c>
      <c r="M5" s="82" t="s">
        <v>9</v>
      </c>
      <c r="N5" s="77"/>
    </row>
    <row r="6" spans="1:15" ht="50" customHeight="1" thickBot="1" x14ac:dyDescent="0.4">
      <c r="A6" s="225"/>
      <c r="B6" s="228" t="s">
        <v>89</v>
      </c>
      <c r="C6" s="228"/>
      <c r="D6" s="228"/>
      <c r="E6" s="228"/>
      <c r="F6" s="83">
        <f>シンクロ男子!$G$3</f>
        <v>0</v>
      </c>
      <c r="G6" s="84">
        <f>シンクロ女子!$G$3</f>
        <v>0</v>
      </c>
      <c r="H6" s="85">
        <f>SUM(F6:G6)</f>
        <v>0</v>
      </c>
      <c r="I6" s="86" t="s">
        <v>14</v>
      </c>
      <c r="J6" s="38">
        <v>10000</v>
      </c>
      <c r="K6" s="87" t="s">
        <v>15</v>
      </c>
      <c r="L6" s="38">
        <f>H6*J6</f>
        <v>0</v>
      </c>
      <c r="M6" s="88" t="s">
        <v>9</v>
      </c>
      <c r="N6" s="77"/>
    </row>
    <row r="7" spans="1:15" ht="50" customHeight="1" thickBot="1" x14ac:dyDescent="0.4">
      <c r="A7" s="89"/>
      <c r="B7" s="90"/>
      <c r="C7" s="90"/>
      <c r="D7" s="90"/>
      <c r="E7" s="90"/>
      <c r="F7" s="35"/>
      <c r="G7" s="35"/>
      <c r="H7" s="35"/>
      <c r="I7" s="241" t="s">
        <v>43</v>
      </c>
      <c r="J7" s="242"/>
      <c r="K7" s="246"/>
      <c r="L7" s="36">
        <f>SUM(L5:L6)</f>
        <v>0</v>
      </c>
      <c r="M7" s="92" t="s">
        <v>9</v>
      </c>
      <c r="N7" s="77"/>
    </row>
    <row r="8" spans="1:15" ht="17.25" customHeight="1" thickBot="1" x14ac:dyDescent="0.4">
      <c r="A8" s="89"/>
      <c r="B8" s="90"/>
      <c r="C8" s="90"/>
      <c r="D8" s="230"/>
      <c r="E8" s="231"/>
      <c r="F8" s="90"/>
      <c r="G8" s="90"/>
      <c r="H8" s="90"/>
      <c r="I8" s="93"/>
      <c r="J8" s="93"/>
      <c r="K8" s="93"/>
      <c r="L8" s="25"/>
      <c r="M8" s="94"/>
      <c r="N8" s="77"/>
    </row>
    <row r="9" spans="1:15" ht="46" customHeight="1" thickBot="1" x14ac:dyDescent="0.4">
      <c r="A9" s="89"/>
      <c r="C9" s="95"/>
      <c r="D9" s="91" t="s">
        <v>42</v>
      </c>
      <c r="E9" s="234">
        <f>帯同審判!H3</f>
        <v>0</v>
      </c>
      <c r="F9" s="235"/>
      <c r="G9" s="90"/>
      <c r="H9" s="90"/>
      <c r="I9" s="241" t="s">
        <v>44</v>
      </c>
      <c r="J9" s="242"/>
      <c r="K9" s="243"/>
      <c r="L9" s="24">
        <f>IF(E9=0,H5*2000,IF(E9=2,0,IF(AND(E9=1,H5&gt;10),(H5-10)*2000,0)))</f>
        <v>0</v>
      </c>
      <c r="M9" s="96" t="s">
        <v>9</v>
      </c>
      <c r="N9" s="77"/>
    </row>
    <row r="10" spans="1:15" ht="17.25" customHeight="1" thickBot="1" x14ac:dyDescent="0.4">
      <c r="A10" s="89"/>
      <c r="B10" s="90"/>
      <c r="C10" s="97"/>
      <c r="D10" s="232"/>
      <c r="E10" s="233"/>
      <c r="F10" s="90"/>
      <c r="G10" s="90"/>
      <c r="H10" s="90"/>
      <c r="I10" s="93"/>
      <c r="J10" s="93"/>
      <c r="K10" s="93"/>
      <c r="L10" s="26"/>
      <c r="M10" s="94"/>
      <c r="N10" s="77"/>
    </row>
    <row r="11" spans="1:15" ht="46" customHeight="1" thickBot="1" x14ac:dyDescent="0.4">
      <c r="A11" s="89"/>
      <c r="B11" s="90"/>
      <c r="C11" s="97"/>
      <c r="D11" s="91" t="s">
        <v>77</v>
      </c>
      <c r="E11" s="226">
        <v>0</v>
      </c>
      <c r="F11" s="227"/>
      <c r="G11" s="90"/>
      <c r="H11" s="90"/>
      <c r="I11" s="244" t="s">
        <v>78</v>
      </c>
      <c r="J11" s="240"/>
      <c r="K11" s="245"/>
      <c r="L11" s="24">
        <f>E11</f>
        <v>0</v>
      </c>
      <c r="M11" s="96" t="s">
        <v>9</v>
      </c>
      <c r="N11" s="77"/>
    </row>
    <row r="12" spans="1:15" ht="17.25" customHeight="1" thickBot="1" x14ac:dyDescent="0.4">
      <c r="A12" s="89"/>
      <c r="B12" s="90"/>
      <c r="C12" s="97"/>
      <c r="D12" s="98"/>
      <c r="E12" s="99"/>
      <c r="F12" s="90"/>
      <c r="G12" s="90"/>
      <c r="H12" s="90"/>
      <c r="I12" s="93"/>
      <c r="J12" s="93"/>
      <c r="K12" s="93"/>
      <c r="L12" s="26"/>
      <c r="M12" s="94"/>
      <c r="N12" s="77"/>
    </row>
    <row r="13" spans="1:15" ht="46" customHeight="1" thickBot="1" x14ac:dyDescent="0.4">
      <c r="C13" s="95"/>
      <c r="D13" s="91" t="s">
        <v>51</v>
      </c>
      <c r="E13" s="226">
        <v>0</v>
      </c>
      <c r="F13" s="227"/>
      <c r="G13" s="94"/>
      <c r="H13" s="94"/>
      <c r="I13" s="244" t="s">
        <v>48</v>
      </c>
      <c r="J13" s="240"/>
      <c r="K13" s="245"/>
      <c r="L13" s="24">
        <f>E13</f>
        <v>0</v>
      </c>
      <c r="M13" s="96" t="s">
        <v>9</v>
      </c>
    </row>
    <row r="14" spans="1:15" ht="17.25" customHeight="1" thickBot="1" x14ac:dyDescent="0.4">
      <c r="B14" s="90"/>
      <c r="C14" s="97"/>
      <c r="D14" s="100"/>
      <c r="E14" s="90"/>
      <c r="F14" s="94"/>
      <c r="G14" s="94"/>
      <c r="H14" s="94"/>
      <c r="I14" s="101"/>
      <c r="J14" s="101"/>
      <c r="K14" s="101"/>
      <c r="L14" s="25"/>
      <c r="M14" s="94"/>
    </row>
    <row r="15" spans="1:15" ht="46" customHeight="1" thickBot="1" x14ac:dyDescent="0.4">
      <c r="C15" s="95"/>
      <c r="D15" s="91" t="s">
        <v>52</v>
      </c>
      <c r="E15" s="226">
        <v>0</v>
      </c>
      <c r="F15" s="227"/>
      <c r="G15" s="94" t="s">
        <v>54</v>
      </c>
      <c r="H15" s="94"/>
      <c r="I15" s="244" t="s">
        <v>49</v>
      </c>
      <c r="J15" s="240"/>
      <c r="K15" s="245"/>
      <c r="L15" s="24">
        <f>E15*2000</f>
        <v>0</v>
      </c>
      <c r="M15" s="96" t="s">
        <v>9</v>
      </c>
    </row>
    <row r="16" spans="1:15" ht="17.25" customHeight="1" thickBot="1" x14ac:dyDescent="0.4">
      <c r="B16" s="90"/>
      <c r="C16" s="90"/>
      <c r="D16" s="100" t="s">
        <v>53</v>
      </c>
      <c r="E16" s="90"/>
      <c r="F16" s="94"/>
      <c r="G16" s="94"/>
      <c r="H16" s="94"/>
      <c r="I16" s="101"/>
      <c r="J16" s="101"/>
      <c r="K16" s="101"/>
      <c r="L16" s="25"/>
      <c r="M16" s="94"/>
    </row>
    <row r="17" spans="1:14" ht="40.5" customHeight="1" thickBot="1" x14ac:dyDescent="0.4">
      <c r="B17" s="90"/>
      <c r="C17" s="90"/>
      <c r="D17" s="90"/>
      <c r="E17" s="90"/>
      <c r="F17" s="94" t="s">
        <v>45</v>
      </c>
      <c r="G17" s="94"/>
      <c r="H17" s="95"/>
      <c r="I17" s="240" t="s">
        <v>50</v>
      </c>
      <c r="J17" s="240"/>
      <c r="K17" s="240"/>
      <c r="L17" s="24">
        <f>SUM(L7,L9,L11,L13,L15)</f>
        <v>0</v>
      </c>
      <c r="M17" s="96" t="s">
        <v>9</v>
      </c>
    </row>
    <row r="18" spans="1:14" ht="9.75" customHeight="1" x14ac:dyDescent="0.35">
      <c r="A18" s="89"/>
      <c r="B18" s="89"/>
      <c r="C18" s="89"/>
      <c r="D18" s="89"/>
      <c r="E18" s="89"/>
      <c r="F18" s="89"/>
      <c r="G18" s="89"/>
      <c r="H18" s="89"/>
      <c r="I18" s="102"/>
      <c r="J18" s="102"/>
      <c r="K18" s="102"/>
      <c r="L18" s="26"/>
      <c r="M18" s="103"/>
      <c r="N18" s="77"/>
    </row>
    <row r="19" spans="1:14" ht="20" customHeight="1" x14ac:dyDescent="0.35"/>
    <row r="20" spans="1:14" ht="19.5" customHeight="1" x14ac:dyDescent="0.35"/>
    <row r="21" spans="1:14" ht="19.5" customHeight="1" x14ac:dyDescent="0.35"/>
    <row r="22" spans="1:14" ht="19.5" customHeight="1" x14ac:dyDescent="0.35"/>
    <row r="23" spans="1:14" ht="19.5" customHeight="1" x14ac:dyDescent="0.35">
      <c r="C23" s="104"/>
    </row>
    <row r="24" spans="1:14" ht="19.5" customHeight="1" x14ac:dyDescent="0.35">
      <c r="C24" s="104"/>
    </row>
    <row r="25" spans="1:14" ht="19.5" customHeight="1" x14ac:dyDescent="0.35">
      <c r="C25" s="104"/>
    </row>
    <row r="26" spans="1:14" ht="19.5" customHeight="1" x14ac:dyDescent="0.35"/>
    <row r="27" spans="1:14" ht="19.5" customHeight="1" x14ac:dyDescent="0.35"/>
    <row r="28" spans="1:14" ht="19.5" customHeight="1" x14ac:dyDescent="0.35">
      <c r="C28" s="104"/>
    </row>
    <row r="29" spans="1:14" ht="19.5" customHeight="1" x14ac:dyDescent="0.35"/>
    <row r="30" spans="1:14" ht="19.5" customHeight="1" x14ac:dyDescent="0.35"/>
    <row r="31" spans="1:14" ht="19.5" customHeight="1" x14ac:dyDescent="0.35"/>
    <row r="32" spans="1:14" ht="19.5" customHeight="1" x14ac:dyDescent="0.35"/>
    <row r="33" ht="19.5" customHeight="1" x14ac:dyDescent="0.35"/>
    <row r="34" ht="19.5" customHeight="1" x14ac:dyDescent="0.35"/>
  </sheetData>
  <sheetProtection algorithmName="SHA-512" hashValue="kaHW8B32HFLOHM1z4Hi3gEH6iVFqpyppizqM6I9EzLs7ED4tuOh3h3jsHzjiA8RKO3SG+oyzMnTACF7roiN9dw==" saltValue="AMo04ed4/Hm7Ug3X3YanqA==" spinCount="100000" sheet="1" objects="1" scenarios="1"/>
  <mergeCells count="20">
    <mergeCell ref="E15:F15"/>
    <mergeCell ref="I4:K4"/>
    <mergeCell ref="I17:K17"/>
    <mergeCell ref="I9:K9"/>
    <mergeCell ref="I13:K13"/>
    <mergeCell ref="I15:K15"/>
    <mergeCell ref="I7:K7"/>
    <mergeCell ref="E11:F11"/>
    <mergeCell ref="I11:K11"/>
    <mergeCell ref="A4:A6"/>
    <mergeCell ref="E13:F13"/>
    <mergeCell ref="B6:E6"/>
    <mergeCell ref="B4:E4"/>
    <mergeCell ref="A1:M1"/>
    <mergeCell ref="D8:E8"/>
    <mergeCell ref="D10:E10"/>
    <mergeCell ref="E9:F9"/>
    <mergeCell ref="B5:E5"/>
    <mergeCell ref="A2:M2"/>
    <mergeCell ref="L4:M4"/>
  </mergeCells>
  <phoneticPr fontId="2"/>
  <dataValidations count="2">
    <dataValidation type="list" allowBlank="1" showInputMessage="1" showErrorMessage="1" sqref="E13:F13">
      <formula1>"0,50000,30000,20000,10000,5000"</formula1>
    </dataValidation>
    <dataValidation type="list" allowBlank="1" showInputMessage="1" showErrorMessage="1" sqref="E11:F11">
      <formula1>"0,100000"</formula1>
    </dataValidation>
  </dataValidations>
  <printOptions horizontalCentered="1"/>
  <pageMargins left="0.36180555555555555" right="0.19652777777777777" top="0.22152777777777777" bottom="0.29097222222222224" header="0.51180555555555551" footer="0.51180555555555551"/>
  <pageSetup paperSize="9" scale="9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所属団体情報</vt:lpstr>
      <vt:lpstr>個人男子</vt:lpstr>
      <vt:lpstr>個人女子</vt:lpstr>
      <vt:lpstr>シンクロ男子</vt:lpstr>
      <vt:lpstr>シンクロ女子</vt:lpstr>
      <vt:lpstr>AD&amp;撮影申込書</vt:lpstr>
      <vt:lpstr>帯同審判</vt:lpstr>
      <vt:lpstr>振込金総括表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</dc:creator>
  <cp:lastModifiedBy>masatoi</cp:lastModifiedBy>
  <cp:lastPrinted>2013-10-01T02:24:13Z</cp:lastPrinted>
  <dcterms:created xsi:type="dcterms:W3CDTF">2011-07-10T12:35:29Z</dcterms:created>
  <dcterms:modified xsi:type="dcterms:W3CDTF">2016-10-01T02:17:12Z</dcterms:modified>
</cp:coreProperties>
</file>